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Tajnica\Desktop\Razni prehrambeni proizvodi za šk. god. 2025.-2026\"/>
    </mc:Choice>
  </mc:AlternateContent>
  <xr:revisionPtr revIDLastSave="0" documentId="8_{21AEDAA4-8249-4AB8-A50C-4B3B54FBFDB6}" xr6:coauthVersionLast="37" xr6:coauthVersionMax="37" xr10:uidLastSave="{00000000-0000-0000-0000-000000000000}"/>
  <bookViews>
    <workbookView xWindow="0" yWindow="0" windowWidth="28800" windowHeight="13500" xr2:uid="{00000000-000D-0000-FFFF-FFFF00000000}"/>
  </bookViews>
  <sheets>
    <sheet name="Rekapitulacija" sheetId="7" r:id="rId1"/>
    <sheet name="juhe" sheetId="4" r:id="rId2"/>
    <sheet name="brasna" sheetId="3" r:id="rId3"/>
    <sheet name="namazi" sheetId="5" r:id="rId4"/>
    <sheet name="sokovi" sheetId="2" r:id="rId5"/>
    <sheet name="smrznute slastice " sheetId="6" r:id="rId6"/>
    <sheet name="riblje konzerve" sheetId="1" r:id="rId7"/>
  </sheets>
  <calcPr calcId="179021"/>
  <extLst>
    <ext uri="GoogleSheetsCustomDataVersion1">
      <go:sheetsCustomData xmlns:go="http://customooxmlschemas.google.com/" r:id="rId8" roundtripDataSignature="AMtx7mgB8u506TEtPDIPwOb0A0Pk2rITjA=="/>
    </ext>
  </extLst>
</workbook>
</file>

<file path=xl/calcChain.xml><?xml version="1.0" encoding="utf-8"?>
<calcChain xmlns="http://schemas.openxmlformats.org/spreadsheetml/2006/main">
  <c r="H19" i="6" l="1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34" i="4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23" i="3"/>
  <c r="I22" i="3"/>
  <c r="H23" i="3"/>
  <c r="H22" i="3"/>
  <c r="D17" i="7"/>
  <c r="H19" i="4" l="1"/>
  <c r="I19" i="4" s="1"/>
  <c r="H18" i="4"/>
  <c r="I18" i="4" s="1"/>
  <c r="H36" i="5"/>
  <c r="I36" i="5" s="1"/>
  <c r="H35" i="5"/>
  <c r="I35" i="5" s="1"/>
  <c r="H34" i="5"/>
  <c r="I34" i="5" s="1"/>
  <c r="H33" i="5"/>
  <c r="I33" i="5" s="1"/>
  <c r="H18" i="3"/>
  <c r="I18" i="3" s="1"/>
  <c r="H29" i="5"/>
  <c r="I29" i="5" s="1"/>
  <c r="H19" i="5"/>
  <c r="I19" i="5" s="1"/>
  <c r="H20" i="5"/>
  <c r="I20" i="5" s="1"/>
  <c r="H28" i="5"/>
  <c r="I28" i="5" s="1"/>
  <c r="H17" i="5"/>
  <c r="I17" i="5" s="1"/>
  <c r="H29" i="3"/>
  <c r="I29" i="3" s="1"/>
  <c r="H31" i="3"/>
  <c r="I31" i="3" s="1"/>
  <c r="H25" i="3"/>
  <c r="I25" i="3" s="1"/>
  <c r="H13" i="1" l="1"/>
  <c r="I13" i="1" s="1"/>
  <c r="I15" i="1" s="1"/>
  <c r="I14" i="1" l="1"/>
  <c r="H13" i="6"/>
  <c r="I20" i="6" s="1"/>
  <c r="H12" i="2"/>
  <c r="H13" i="5"/>
  <c r="I13" i="5" s="1"/>
  <c r="H14" i="5"/>
  <c r="I14" i="5" s="1"/>
  <c r="H16" i="5"/>
  <c r="I16" i="5" s="1"/>
  <c r="H18" i="5"/>
  <c r="I18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27" i="5"/>
  <c r="I27" i="5" s="1"/>
  <c r="H30" i="5"/>
  <c r="I30" i="5" s="1"/>
  <c r="H31" i="5"/>
  <c r="I31" i="5" s="1"/>
  <c r="H32" i="5"/>
  <c r="I32" i="5" s="1"/>
  <c r="H37" i="5"/>
  <c r="I37" i="5" s="1"/>
  <c r="H38" i="5"/>
  <c r="I38" i="5" s="1"/>
  <c r="H12" i="5"/>
  <c r="H12" i="3"/>
  <c r="H13" i="3"/>
  <c r="I13" i="3" s="1"/>
  <c r="H14" i="3"/>
  <c r="I14" i="3" s="1"/>
  <c r="H15" i="3"/>
  <c r="I15" i="3" s="1"/>
  <c r="H16" i="3"/>
  <c r="I16" i="3" s="1"/>
  <c r="H17" i="3"/>
  <c r="I17" i="3" s="1"/>
  <c r="H19" i="3"/>
  <c r="I19" i="3" s="1"/>
  <c r="H20" i="3"/>
  <c r="I20" i="3" s="1"/>
  <c r="H21" i="3"/>
  <c r="I21" i="3" s="1"/>
  <c r="H24" i="3"/>
  <c r="I24" i="3" s="1"/>
  <c r="H26" i="3"/>
  <c r="I26" i="3" s="1"/>
  <c r="H27" i="3"/>
  <c r="I27" i="3" s="1"/>
  <c r="H28" i="3"/>
  <c r="I28" i="3" s="1"/>
  <c r="H30" i="3"/>
  <c r="I30" i="3" s="1"/>
  <c r="H32" i="3"/>
  <c r="I32" i="3" s="1"/>
  <c r="H13" i="4"/>
  <c r="I13" i="4" s="1"/>
  <c r="H14" i="4"/>
  <c r="I14" i="4" s="1"/>
  <c r="H15" i="4"/>
  <c r="I15" i="4" s="1"/>
  <c r="H16" i="4"/>
  <c r="I16" i="4" s="1"/>
  <c r="H17" i="4"/>
  <c r="I17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I34" i="4"/>
  <c r="H12" i="4"/>
  <c r="I12" i="4" s="1"/>
  <c r="I39" i="5" l="1"/>
  <c r="I33" i="3"/>
  <c r="I12" i="3"/>
  <c r="I34" i="3" s="1"/>
  <c r="I16" i="1"/>
  <c r="D18" i="7" s="1"/>
  <c r="I23" i="2"/>
  <c r="I13" i="6"/>
  <c r="I21" i="6" s="1"/>
  <c r="I22" i="6" s="1"/>
  <c r="I36" i="4"/>
  <c r="I12" i="2"/>
  <c r="I24" i="2" s="1"/>
  <c r="I25" i="2" s="1"/>
  <c r="D16" i="7" s="1"/>
  <c r="I12" i="5"/>
  <c r="I40" i="5" s="1"/>
  <c r="I35" i="4"/>
  <c r="I35" i="3" l="1"/>
  <c r="D14" i="7" s="1"/>
  <c r="I41" i="5"/>
  <c r="D15" i="7" s="1"/>
  <c r="I37" i="4"/>
  <c r="D13" i="7" s="1"/>
  <c r="C19" i="7"/>
  <c r="D1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Tajnica</author>
  </authors>
  <commentList>
    <comment ref="H13" authorId="0" shapeId="0" xr:uid="{F87E8D29-4958-4C4C-9513-5C8D93946A16}">
      <text>
        <r>
          <rPr>
            <b/>
            <sz val="9"/>
            <color indexed="81"/>
            <rFont val="Segoe UI"/>
            <family val="2"/>
            <charset val="238"/>
          </rPr>
          <t>Tajnica: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<sst xmlns="http://schemas.openxmlformats.org/spreadsheetml/2006/main" count="528" uniqueCount="214">
  <si>
    <t>Evidencijski broj nabave:</t>
  </si>
  <si>
    <t>Predmet nabave:</t>
  </si>
  <si>
    <t xml:space="preserve">Naziv ponuditelja: </t>
  </si>
  <si>
    <t>(ovdje upisati naziv ponuditelja - ispunjava ponuditelj)</t>
  </si>
  <si>
    <t>R.br.</t>
  </si>
  <si>
    <t>Jedinica mjere</t>
  </si>
  <si>
    <t>Količina</t>
  </si>
  <si>
    <t>Cijena stavke (bez PDV-a)</t>
  </si>
  <si>
    <t>Ukupna cijena stavke (bez PDV-a)</t>
  </si>
  <si>
    <t>1.</t>
  </si>
  <si>
    <t>2.</t>
  </si>
  <si>
    <t>Ukupna cijena (bez PDV):</t>
  </si>
  <si>
    <t>Iznos PDV-a:</t>
  </si>
  <si>
    <t>Ukupna cijena s PDV:</t>
  </si>
  <si>
    <t>_______________________________</t>
  </si>
  <si>
    <t xml:space="preserve">Mjesto i datum </t>
  </si>
  <si>
    <t>____________________________________</t>
  </si>
  <si>
    <t xml:space="preserve">Pečat i potpis ponuditelja </t>
  </si>
  <si>
    <t>KOM</t>
  </si>
  <si>
    <t>3.</t>
  </si>
  <si>
    <t>LIT</t>
  </si>
  <si>
    <t>4.</t>
  </si>
  <si>
    <t>5.</t>
  </si>
  <si>
    <t>6.</t>
  </si>
  <si>
    <t>7.</t>
  </si>
  <si>
    <t>JEČMENA KAŠA 1 KG</t>
  </si>
  <si>
    <t>KG</t>
  </si>
  <si>
    <t>BRAŠNO OŠTRO 5 KG</t>
  </si>
  <si>
    <t>BRAŠNO GLATKO 5 KG</t>
  </si>
  <si>
    <t>KUKURUZNO BRAŠNO 1 KG</t>
  </si>
  <si>
    <t>KUKURUZNA KRUPICA 1 KG</t>
  </si>
  <si>
    <t>PŠENIČNA KRUPICA - GRIS 1 KG</t>
  </si>
  <si>
    <t>8.</t>
  </si>
  <si>
    <t>9.</t>
  </si>
  <si>
    <t>10.</t>
  </si>
  <si>
    <t>11.</t>
  </si>
  <si>
    <t>12.</t>
  </si>
  <si>
    <t>13.</t>
  </si>
  <si>
    <t>14.</t>
  </si>
  <si>
    <t>HAJDINA KAŠA 1 KG</t>
  </si>
  <si>
    <t>15.</t>
  </si>
  <si>
    <t>16.</t>
  </si>
  <si>
    <t>17.</t>
  </si>
  <si>
    <t>TJESTENINA PUŽIĆI SITNI 5 KG</t>
  </si>
  <si>
    <t>18.</t>
  </si>
  <si>
    <t>MORSKA SOL  1 KG</t>
  </si>
  <si>
    <t>PAPAR CRNI MLJEVENI 1 KG</t>
  </si>
  <si>
    <t>CRVENA PAPRIKA SLATKA 1 KG</t>
  </si>
  <si>
    <t>ČEŠNJAK U GRANULAMA 750 G</t>
  </si>
  <si>
    <t>PERŠUN SUHI LIST 130 G</t>
  </si>
  <si>
    <t>OCAT ALKOHOLNI 1 L</t>
  </si>
  <si>
    <t>19.</t>
  </si>
  <si>
    <t>20.</t>
  </si>
  <si>
    <t>ULJE SUNCOKRET 1 L</t>
  </si>
  <si>
    <t>BUČINO ULJE 1 LIT</t>
  </si>
  <si>
    <t>MAJONEZA KANT. 5 KG</t>
  </si>
  <si>
    <t>LIMUNSKA KISELINA 100 G</t>
  </si>
  <si>
    <t>LOVOR LIST 5 G</t>
  </si>
  <si>
    <t>PAŠTETA PILEĆA 50 G</t>
  </si>
  <si>
    <t>PAŠTETA ČAJNA 50 G</t>
  </si>
  <si>
    <t xml:space="preserve">ČAJ VOĆNI ŠUMSKO VOĆE </t>
  </si>
  <si>
    <t xml:space="preserve">ČAJ VOĆNI LIMUN LIMETA </t>
  </si>
  <si>
    <t>BAKIN ČAJ</t>
  </si>
  <si>
    <t>ČAJ KAMILICA</t>
  </si>
  <si>
    <t>kom</t>
  </si>
  <si>
    <t>VEGETA ili jednakovrijedan poizvod  1 KG</t>
  </si>
  <si>
    <t xml:space="preserve">TUNA KOMADI U BILJNOM ULJU, LIMENKA 1700 G </t>
  </si>
  <si>
    <t>__________________________</t>
  </si>
  <si>
    <t>OCAT JABUČNI 1 L</t>
  </si>
  <si>
    <t>SENF ESTRAGON 700 G</t>
  </si>
  <si>
    <t>BOSILJAK USITNJENI 5 G</t>
  </si>
  <si>
    <t>KAŠASTI NEKTAR MARELICA 1 L</t>
  </si>
  <si>
    <t>ČOKOLINO 1 KG</t>
  </si>
  <si>
    <t xml:space="preserve">SOK 0,2 LITRA NARANČA </t>
  </si>
  <si>
    <t>GOVEĐA JUHA KONCENTRAT 1 KG</t>
  </si>
  <si>
    <t>21.</t>
  </si>
  <si>
    <t>22.</t>
  </si>
  <si>
    <t>23.</t>
  </si>
  <si>
    <t>NARANČA, 100 % JUICE</t>
  </si>
  <si>
    <t>ANANAS, 100% JUICE</t>
  </si>
  <si>
    <t>KEKSI LJEŠNJAK 100 G</t>
  </si>
  <si>
    <t>KEKSI VOĆNI 100 G</t>
  </si>
  <si>
    <t>R E K A P I T U L A C I J A   T R O Š K O V N I K A</t>
  </si>
  <si>
    <t>Grupa</t>
  </si>
  <si>
    <t>Ukupna cijena ponude za grupu bez PDV-a</t>
  </si>
  <si>
    <t>Sveukupno</t>
  </si>
  <si>
    <t>A - JUHE I ZAČINI</t>
  </si>
  <si>
    <t xml:space="preserve">GRUPA B - BRAŠNA, PROIZVODI OD ŽITARICA I TJESTENINE </t>
  </si>
  <si>
    <t xml:space="preserve">GRUPA C - NAMAZI, NAPICI, ŽITARICE ZA DORUČAK </t>
  </si>
  <si>
    <t>GRUPA E - SMRZNUTE SLASTICE</t>
  </si>
  <si>
    <t>GRUPA F - RIBLJE KONZERVE</t>
  </si>
  <si>
    <t>GRUPA D - SOKOVI</t>
  </si>
  <si>
    <t xml:space="preserve">                                                                           Evidencijski broj nabave:</t>
  </si>
  <si>
    <r>
      <t xml:space="preserve">Naručitelj: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ajor"/>
      </rPr>
      <t>OSNOVNA ŠKOLA "BRAĆA RADIĆ" KOPRIVNICA, NIKLINOVEC 6A, KOPRIVNICA</t>
    </r>
  </si>
  <si>
    <r>
      <rPr>
        <sz val="11"/>
        <color theme="1"/>
        <rFont val="Calibri"/>
        <family val="2"/>
        <charset val="238"/>
      </rPr>
      <t>Naručitelj:</t>
    </r>
    <r>
      <rPr>
        <b/>
        <sz val="11"/>
        <color theme="1"/>
        <rFont val="Calibri"/>
        <family val="2"/>
        <charset val="238"/>
      </rPr>
      <t xml:space="preserve">
Osnovna škola "Braća Radić" Koprivnica </t>
    </r>
  </si>
  <si>
    <t>GRUPA A - JUHE I ZAČINI</t>
  </si>
  <si>
    <t>GRUPA B - BRAŠNA, PROIZVODI OD ŽITARICA I TJESTENINE</t>
  </si>
  <si>
    <t xml:space="preserve">   GRUPA D - SOKOVI</t>
  </si>
  <si>
    <t>Stavka</t>
  </si>
  <si>
    <t>Detaljan opis stavke</t>
  </si>
  <si>
    <t>Stopa PDV-a po stavci</t>
  </si>
  <si>
    <t>Iznos PDV-a po stavci</t>
  </si>
  <si>
    <t>SOL</t>
  </si>
  <si>
    <t>PAPAR</t>
  </si>
  <si>
    <t>PAPRIKA</t>
  </si>
  <si>
    <t>ČEŠNJAK</t>
  </si>
  <si>
    <t>PERŠUN</t>
  </si>
  <si>
    <t>VEGETA</t>
  </si>
  <si>
    <t>OCAT</t>
  </si>
  <si>
    <t>JAJA</t>
  </si>
  <si>
    <t>SENF</t>
  </si>
  <si>
    <t>JUHA</t>
  </si>
  <si>
    <t>BOSILJAK</t>
  </si>
  <si>
    <t>ŠEĆER</t>
  </si>
  <si>
    <t>ŠEĆER 1 KG</t>
  </si>
  <si>
    <t>ULJE</t>
  </si>
  <si>
    <t>MAJONEZA</t>
  </si>
  <si>
    <t>LIM. KISELINA</t>
  </si>
  <si>
    <t>LOVOR</t>
  </si>
  <si>
    <t>PASTA</t>
  </si>
  <si>
    <t>EKSTRA DJEVIČ.MASLINOVO ULJE  STAKLENKA 1 LITRA</t>
  </si>
  <si>
    <t>8 = 5 x 6</t>
  </si>
  <si>
    <t>9 = 8 x 7</t>
  </si>
  <si>
    <t>KAŠA</t>
  </si>
  <si>
    <t>BRAŠNO</t>
  </si>
  <si>
    <t>KRUPICA</t>
  </si>
  <si>
    <t>TJESTENINA</t>
  </si>
  <si>
    <t>RIŽA</t>
  </si>
  <si>
    <t>PAŠTETA</t>
  </si>
  <si>
    <t>ČOKOLINO</t>
  </si>
  <si>
    <t>ČAJ</t>
  </si>
  <si>
    <t>KEKSI</t>
  </si>
  <si>
    <t>LINO LADA DUO KANT.2500 G ili jednakovrijedan</t>
  </si>
  <si>
    <t>LINO ČOKO DRINK 800 G ili jednakovrijedan</t>
  </si>
  <si>
    <t>PRAŠKASTI NAPITAK OD NARANČE U TIPU CEDEVITE OD 1 KG</t>
  </si>
  <si>
    <t>JASTUČIĆI PUNJENI ČOKOLADOM</t>
  </si>
  <si>
    <t>ČAJ VOĆNI NARANČA S CIMETOM I KLINČIĆEM 50 G</t>
  </si>
  <si>
    <t>ČOKO PRAŠKASTI NAPITAK</t>
  </si>
  <si>
    <t>VOĆNI PRAŠKASTI NAPITAK</t>
  </si>
  <si>
    <t>ČOKO/LJEŠNJAK NAMAZ</t>
  </si>
  <si>
    <t>SOK</t>
  </si>
  <si>
    <t>SLADOLED</t>
  </si>
  <si>
    <t>TUNA</t>
  </si>
  <si>
    <t xml:space="preserve">Naziv ponuditelja (napisati ispod): </t>
  </si>
  <si>
    <t xml:space="preserve">Naziv ponuditelj (napisati ispod): </t>
  </si>
  <si>
    <t xml:space="preserve">OCAT </t>
  </si>
  <si>
    <t>______________</t>
  </si>
  <si>
    <t>Ukupna cijena ponude za grupu              s PDV-om</t>
  </si>
  <si>
    <t>Redni broj</t>
  </si>
  <si>
    <t>Sladoled na štapiću vanilija/čokolada 9/1 u tipu "family box" ili jednakovrijedan</t>
  </si>
  <si>
    <t>VOĆNI ČAJ ŠIPAK S CVIJETOM HIBISK. 60G</t>
  </si>
  <si>
    <t>PAŠTETA PILEĆA PIKANT 50 G</t>
  </si>
  <si>
    <t>LINO PILLOWS punjenje bijelom lino ladom 500 g</t>
  </si>
  <si>
    <t>PASTA OD BOSILJKA pakiranje oko 700 gr</t>
  </si>
  <si>
    <t>POVRTNA PASTA pakiranje oko 700 gr</t>
  </si>
  <si>
    <t>Sladoled na štapiću na bazi lino lade</t>
  </si>
  <si>
    <t>Sladoled na štapicu vanilija/čokolada 4/1 u tipu "king double multipack"</t>
  </si>
  <si>
    <t>SMRZ.TIJESTO</t>
  </si>
  <si>
    <t>Smrznute okruglice od krumpirovog tijesta punjene bijelom i tamnom čokoladom</t>
  </si>
  <si>
    <t>Smrznute okruglice od krumpirovog tijesta punjene vanilijom i šumskim voćem</t>
  </si>
  <si>
    <t>Smrznute okruglice od krumpirovog tijesta punjene marelicom</t>
  </si>
  <si>
    <t>CRNI RIBIZ ili BOROVNICA, UDIO VOĆA MIN 50%</t>
  </si>
  <si>
    <t>0,2 LITRA BRESKVA</t>
  </si>
  <si>
    <t xml:space="preserve">SOK </t>
  </si>
  <si>
    <t>ARBORIO okruglo zrno za rižota 5 kg</t>
  </si>
  <si>
    <t>ŽITARICA</t>
  </si>
  <si>
    <t>LEĆA 1 KG</t>
  </si>
  <si>
    <t>ČAJ MANGO BRESKVA</t>
  </si>
  <si>
    <t>KUKURUZNE PAHULJICE</t>
  </si>
  <si>
    <t>CORN FLAKES 1 KG</t>
  </si>
  <si>
    <t>ČOKO/LJEŠNJAK PAHULJICE</t>
  </si>
  <si>
    <t>LJEŠNJAK ČOKOLINO 1 KG</t>
  </si>
  <si>
    <t>PAŠTETA TUNA CREAM 50 G</t>
  </si>
  <si>
    <t>LINO LADA GOLD CREAMY KANT.2500 G ili jednakovrijedan</t>
  </si>
  <si>
    <t>ČOKO/PAHULJICE BEZGLUTENA</t>
  </si>
  <si>
    <t>ČOKOLINO BEZ GLUTENA</t>
  </si>
  <si>
    <t>DIVLJA JAGODA ACAI</t>
  </si>
  <si>
    <t>TJESTENINA PENNE približno  5 KG</t>
  </si>
  <si>
    <t>TJESTENINA VIJAK /FUSILI približno 5 KG</t>
  </si>
  <si>
    <t>TJESTENINA ŠPAGETE približno 5 kg</t>
  </si>
  <si>
    <t>TJESTENINA PUŽI približno 5 KG</t>
  </si>
  <si>
    <t>TJESTENINA LEPTIRI /FARFALE približ.5 KG</t>
  </si>
  <si>
    <t xml:space="preserve">TJESTENINA ŠKOLJKE PIR bezglutensko </t>
  </si>
  <si>
    <t>GUSSNEL</t>
  </si>
  <si>
    <t>GUSSNEL 1 KG</t>
  </si>
  <si>
    <t xml:space="preserve">PROSENA KAŠA </t>
  </si>
  <si>
    <t>RIŽA PARBOILED DUGOG ZRNA 5 KG</t>
  </si>
  <si>
    <t>KRPICE JAJČANE približ. 3 kg</t>
  </si>
  <si>
    <t>KODRASTI REZANCI  približ. 5 kg</t>
  </si>
  <si>
    <t>ĐEM</t>
  </si>
  <si>
    <t>ĐEM MIJEŠANO VOĆE 20 G</t>
  </si>
  <si>
    <t>ĐEM ŠIPAK 20 G</t>
  </si>
  <si>
    <t xml:space="preserve">ĐEM </t>
  </si>
  <si>
    <t>ĐEM MARELICA 20 G</t>
  </si>
  <si>
    <t>ĐEM JAGODA</t>
  </si>
  <si>
    <t>24.</t>
  </si>
  <si>
    <t>25.</t>
  </si>
  <si>
    <t>JAJA SVJEŽA M 10/1</t>
  </si>
  <si>
    <t>VEGETA MEDITERAN 100 G</t>
  </si>
  <si>
    <t xml:space="preserve">VEGETA </t>
  </si>
  <si>
    <t>VEGETA CHILI</t>
  </si>
  <si>
    <t>Sladoled na štapiću voćni 4/1 u tipu "Kon tiki"ili jednakovrijedan</t>
  </si>
  <si>
    <t xml:space="preserve">SOK OD NARANČ/BRESKVA/ANANAS </t>
  </si>
  <si>
    <t>s vitamin. ACE u tipu osvjež.pića</t>
  </si>
  <si>
    <t xml:space="preserve">SOK OD NARANČ./JABUKA/BOBOČ.VOĆE </t>
  </si>
  <si>
    <t>s vitamin. BCE u tipu osvjež.pića</t>
  </si>
  <si>
    <t>0,2 LITRA U TIPU MULTIVITAMINA</t>
  </si>
  <si>
    <t>03/25 JDN</t>
  </si>
  <si>
    <t>03/25-JDN</t>
  </si>
  <si>
    <t xml:space="preserve">           RAZNI PREHRAMBENI PROIZVODI ZA ŠK. GOD. 2025./2026.</t>
  </si>
  <si>
    <t xml:space="preserve">                                     RAZNI PREHRAMBENI PROIZVODI ZA ŠK. GOD. 2025./2026.                                                          </t>
  </si>
  <si>
    <t>RAZNI PREHRAMBENI PROIZVODI ZA ŠK. GOD. 2025./2026.</t>
  </si>
  <si>
    <t xml:space="preserve">RAZNI PREHRAMBENI PROIZVODI ZA  ŠK. GOD. 2025./2026.                                                                                                                                                                                                                       GRUPA C-NAMAZI, NAPICI, ŽITARICE ZA DORUČAK </t>
  </si>
  <si>
    <t xml:space="preserve">                                            RAZNI PREHRAMBENI PROIZVODI ZA ŠK. GOD. 2025./2026.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</si>
</sst>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kn&quot;"/>
    <numFmt numFmtId="165" formatCode="#,##0.00\ [$EUR]"/>
    <numFmt numFmtId="166" formatCode="#,##0.00\ [$€-1]"/>
    <numFmt numFmtId="167" formatCode="_-* #,##0.00\ [$€-1]_-;\-* #,##0.00\ [$€-1]_-;_-* &quot;-&quot;??\ [$€-1]_-;_-@_-"/>
    <numFmt numFmtId="170" formatCode="#,##0.00\ [$€-41A];\-#,##0.00\ [$€-41A]"/>
    <numFmt numFmtId="171" formatCode="#,##0.00\ [$€-1];\-#,##0.00\ [$€-1]"/>
    <numFmt numFmtId="172" formatCode="#,##0.00\ [$EUR];\-#,##0.00\ [$EUR]"/>
    <numFmt numFmtId="173" formatCode="#,##0.00\ [$€-41A]"/>
  </numFmts>
  <fonts count="24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sz val="11"/>
      <color rgb="FFFF0066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Arial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B0F0"/>
      <name val="Calibri"/>
      <family val="2"/>
      <charset val="238"/>
    </font>
    <font>
      <sz val="11"/>
      <color theme="1"/>
      <name val="Calibri"/>
      <family val="2"/>
      <charset val="238"/>
      <scheme val="major"/>
    </font>
    <font>
      <b/>
      <sz val="11"/>
      <color theme="1"/>
      <name val="Calibri"/>
      <family val="2"/>
      <charset val="238"/>
      <scheme val="major"/>
    </font>
    <font>
      <sz val="11"/>
      <color rgb="FFFF0066"/>
      <name val="Calibri"/>
      <family val="2"/>
      <charset val="238"/>
      <scheme val="major"/>
    </font>
    <font>
      <b/>
      <sz val="11"/>
      <name val="Calibri"/>
      <family val="2"/>
      <charset val="238"/>
      <scheme val="major"/>
    </font>
    <font>
      <sz val="11"/>
      <color rgb="FF000000"/>
      <name val="Calibri"/>
      <family val="2"/>
      <charset val="238"/>
      <scheme val="minor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5"/>
    <xf numFmtId="9" fontId="9" fillId="0" borderId="0" applyFont="0" applyFill="0" applyBorder="0" applyAlignment="0" applyProtection="0"/>
  </cellStyleXfs>
  <cellXfs count="23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5" xfId="1" applyFont="1"/>
    <xf numFmtId="0" fontId="4" fillId="0" borderId="0" xfId="0" applyFont="1"/>
    <xf numFmtId="0" fontId="7" fillId="0" borderId="0" xfId="0" applyFont="1" applyAlignment="1">
      <alignment vertical="center" wrapText="1"/>
    </xf>
    <xf numFmtId="0" fontId="4" fillId="0" borderId="10" xfId="1" applyFont="1" applyBorder="1"/>
    <xf numFmtId="0" fontId="4" fillId="0" borderId="12" xfId="1" applyFont="1" applyBorder="1"/>
    <xf numFmtId="0" fontId="5" fillId="0" borderId="5" xfId="1" applyFont="1"/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4" fillId="0" borderId="19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4" borderId="21" xfId="1" applyFont="1" applyFill="1" applyBorder="1" applyAlignment="1">
      <alignment horizontal="center"/>
    </xf>
    <xf numFmtId="0" fontId="4" fillId="4" borderId="12" xfId="1" applyFont="1" applyFill="1" applyBorder="1"/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16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/>
    <xf numFmtId="0" fontId="8" fillId="0" borderId="5" xfId="0" applyFont="1" applyBorder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12" fillId="0" borderId="0" xfId="0" applyFont="1"/>
    <xf numFmtId="0" fontId="5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 vertical="center"/>
    </xf>
    <xf numFmtId="165" fontId="5" fillId="0" borderId="2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35" xfId="0" applyBorder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0" borderId="49" xfId="1" applyFont="1" applyBorder="1" applyAlignment="1">
      <alignment horizontal="center"/>
    </xf>
    <xf numFmtId="0" fontId="4" fillId="0" borderId="12" xfId="1" applyFont="1" applyBorder="1" applyAlignment="1">
      <alignment wrapText="1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20" fillId="0" borderId="52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166" fontId="4" fillId="0" borderId="5" xfId="1" applyNumberFormat="1" applyFont="1" applyAlignment="1">
      <alignment horizontal="center" vertical="center"/>
    </xf>
    <xf numFmtId="166" fontId="4" fillId="4" borderId="5" xfId="1" applyNumberFormat="1" applyFont="1" applyFill="1" applyAlignment="1">
      <alignment horizontal="center" vertical="center"/>
    </xf>
    <xf numFmtId="166" fontId="4" fillId="3" borderId="59" xfId="1" applyNumberFormat="1" applyFont="1" applyFill="1" applyBorder="1" applyAlignment="1">
      <alignment horizontal="center" vertical="center"/>
    </xf>
    <xf numFmtId="166" fontId="4" fillId="3" borderId="58" xfId="1" applyNumberFormat="1" applyFont="1" applyFill="1" applyBorder="1" applyAlignment="1">
      <alignment horizontal="center" vertical="center"/>
    </xf>
    <xf numFmtId="166" fontId="4" fillId="3" borderId="60" xfId="1" applyNumberFormat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54" xfId="1" applyFont="1" applyBorder="1" applyAlignment="1">
      <alignment horizontal="center"/>
    </xf>
    <xf numFmtId="0" fontId="4" fillId="0" borderId="55" xfId="1" applyFont="1" applyBorder="1" applyAlignment="1">
      <alignment horizontal="left" vertical="center"/>
    </xf>
    <xf numFmtId="0" fontId="4" fillId="0" borderId="56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4" xfId="0" applyBorder="1"/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165" fontId="5" fillId="0" borderId="75" xfId="0" applyNumberFormat="1" applyFont="1" applyBorder="1" applyAlignment="1">
      <alignment horizontal="center" vertical="center"/>
    </xf>
    <xf numFmtId="167" fontId="4" fillId="0" borderId="12" xfId="1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6" fontId="4" fillId="5" borderId="12" xfId="0" applyNumberFormat="1" applyFont="1" applyFill="1" applyBorder="1" applyAlignment="1">
      <alignment horizontal="center" vertical="center"/>
    </xf>
    <xf numFmtId="10" fontId="4" fillId="5" borderId="13" xfId="0" applyNumberFormat="1" applyFont="1" applyFill="1" applyBorder="1" applyAlignment="1">
      <alignment horizontal="center" vertical="center"/>
    </xf>
    <xf numFmtId="9" fontId="4" fillId="3" borderId="12" xfId="2" applyFont="1" applyFill="1" applyBorder="1" applyAlignment="1">
      <alignment horizontal="center" vertical="center"/>
    </xf>
    <xf numFmtId="10" fontId="4" fillId="3" borderId="72" xfId="1" applyNumberFormat="1" applyFont="1" applyFill="1" applyBorder="1" applyAlignment="1">
      <alignment horizontal="center" vertical="center"/>
    </xf>
    <xf numFmtId="10" fontId="4" fillId="3" borderId="73" xfId="1" applyNumberFormat="1" applyFont="1" applyFill="1" applyBorder="1" applyAlignment="1">
      <alignment horizontal="center" vertical="center"/>
    </xf>
    <xf numFmtId="10" fontId="4" fillId="3" borderId="74" xfId="1" applyNumberFormat="1" applyFont="1" applyFill="1" applyBorder="1" applyAlignment="1">
      <alignment horizontal="center" vertical="center"/>
    </xf>
    <xf numFmtId="10" fontId="4" fillId="3" borderId="12" xfId="1" applyNumberFormat="1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10" fontId="4" fillId="3" borderId="15" xfId="1" applyNumberFormat="1" applyFont="1" applyFill="1" applyBorder="1" applyAlignment="1">
      <alignment horizontal="center" vertical="center"/>
    </xf>
    <xf numFmtId="10" fontId="4" fillId="3" borderId="16" xfId="1" applyNumberFormat="1" applyFont="1" applyFill="1" applyBorder="1" applyAlignment="1">
      <alignment horizontal="center" vertical="center"/>
    </xf>
    <xf numFmtId="10" fontId="4" fillId="3" borderId="17" xfId="1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3" fillId="0" borderId="55" xfId="0" applyFont="1" applyBorder="1" applyAlignment="1">
      <alignment vertical="center" wrapText="1"/>
    </xf>
    <xf numFmtId="0" fontId="3" fillId="0" borderId="55" xfId="0" applyFont="1" applyBorder="1" applyAlignment="1">
      <alignment horizontal="center" vertical="center"/>
    </xf>
    <xf numFmtId="165" fontId="4" fillId="2" borderId="55" xfId="0" applyNumberFormat="1" applyFont="1" applyFill="1" applyBorder="1" applyAlignment="1" applyProtection="1">
      <alignment horizontal="center" vertical="center"/>
      <protection locked="0"/>
    </xf>
    <xf numFmtId="10" fontId="4" fillId="2" borderId="55" xfId="0" applyNumberFormat="1" applyFont="1" applyFill="1" applyBorder="1" applyAlignment="1" applyProtection="1">
      <alignment horizontal="center" vertical="center"/>
      <protection locked="0"/>
    </xf>
    <xf numFmtId="165" fontId="4" fillId="0" borderId="55" xfId="0" applyNumberFormat="1" applyFont="1" applyBorder="1" applyAlignment="1" applyProtection="1">
      <alignment horizontal="center" vertical="center"/>
      <protection locked="0"/>
    </xf>
    <xf numFmtId="165" fontId="4" fillId="0" borderId="7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4" fillId="3" borderId="80" xfId="1" applyFont="1" applyFill="1" applyBorder="1" applyAlignment="1">
      <alignment horizontal="center" vertical="center"/>
    </xf>
    <xf numFmtId="10" fontId="4" fillId="3" borderId="80" xfId="1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39" xfId="0" applyFont="1" applyBorder="1" applyAlignment="1">
      <alignment horizontal="center" wrapText="1"/>
    </xf>
    <xf numFmtId="0" fontId="13" fillId="0" borderId="3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4" fillId="0" borderId="3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1" fillId="0" borderId="2" xfId="0" applyFont="1" applyBorder="1"/>
    <xf numFmtId="0" fontId="11" fillId="0" borderId="33" xfId="0" applyFont="1" applyBorder="1"/>
    <xf numFmtId="0" fontId="5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4" fontId="5" fillId="0" borderId="53" xfId="0" applyNumberFormat="1" applyFont="1" applyBorder="1" applyAlignment="1">
      <alignment horizontal="right" vertical="center"/>
    </xf>
    <xf numFmtId="0" fontId="10" fillId="0" borderId="50" xfId="0" applyFont="1" applyBorder="1"/>
    <xf numFmtId="0" fontId="10" fillId="0" borderId="51" xfId="0" applyFont="1" applyBorder="1"/>
    <xf numFmtId="0" fontId="5" fillId="0" borderId="11" xfId="0" applyFont="1" applyBorder="1" applyAlignment="1">
      <alignment horizontal="right"/>
    </xf>
    <xf numFmtId="0" fontId="10" fillId="0" borderId="12" xfId="0" applyFont="1" applyBorder="1"/>
    <xf numFmtId="0" fontId="10" fillId="0" borderId="13" xfId="0" applyFont="1" applyBorder="1"/>
    <xf numFmtId="0" fontId="5" fillId="0" borderId="54" xfId="0" applyFont="1" applyBorder="1" applyAlignment="1">
      <alignment horizontal="right"/>
    </xf>
    <xf numFmtId="0" fontId="10" fillId="0" borderId="55" xfId="0" applyFont="1" applyBorder="1"/>
    <xf numFmtId="0" fontId="10" fillId="0" borderId="56" xfId="0" applyFont="1" applyBorder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3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5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4" fillId="2" borderId="4" xfId="0" applyFont="1" applyFill="1" applyBorder="1" applyAlignment="1">
      <alignment horizontal="center"/>
    </xf>
    <xf numFmtId="0" fontId="3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0" borderId="24" xfId="0" applyFont="1" applyBorder="1"/>
    <xf numFmtId="0" fontId="3" fillId="0" borderId="20" xfId="0" applyFont="1" applyBorder="1"/>
    <xf numFmtId="0" fontId="2" fillId="0" borderId="6" xfId="0" applyFont="1" applyBorder="1" applyAlignment="1">
      <alignment horizontal="center"/>
    </xf>
    <xf numFmtId="164" fontId="5" fillId="0" borderId="62" xfId="0" applyNumberFormat="1" applyFont="1" applyBorder="1" applyAlignment="1">
      <alignment horizontal="right" vertical="center"/>
    </xf>
    <xf numFmtId="0" fontId="10" fillId="0" borderId="10" xfId="0" applyFont="1" applyBorder="1"/>
    <xf numFmtId="0" fontId="10" fillId="0" borderId="18" xfId="0" applyFont="1" applyBorder="1"/>
    <xf numFmtId="0" fontId="2" fillId="0" borderId="6" xfId="0" applyFont="1" applyBorder="1" applyAlignment="1">
      <alignment horizontal="center" wrapText="1"/>
    </xf>
    <xf numFmtId="167" fontId="4" fillId="0" borderId="24" xfId="1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/>
    </xf>
    <xf numFmtId="170" fontId="4" fillId="0" borderId="25" xfId="0" applyNumberFormat="1" applyFont="1" applyBorder="1" applyAlignment="1">
      <alignment horizontal="center" vertical="center"/>
    </xf>
    <xf numFmtId="171" fontId="4" fillId="0" borderId="12" xfId="1" applyNumberFormat="1" applyFont="1" applyBorder="1"/>
    <xf numFmtId="172" fontId="5" fillId="0" borderId="15" xfId="0" applyNumberFormat="1" applyFont="1" applyBorder="1" applyAlignment="1">
      <alignment horizontal="center" vertical="center"/>
    </xf>
    <xf numFmtId="172" fontId="5" fillId="0" borderId="16" xfId="0" applyNumberFormat="1" applyFont="1" applyBorder="1" applyAlignment="1">
      <alignment horizontal="center" vertical="center"/>
    </xf>
    <xf numFmtId="172" fontId="5" fillId="0" borderId="17" xfId="0" applyNumberFormat="1" applyFont="1" applyBorder="1" applyAlignment="1">
      <alignment horizontal="center" vertical="center"/>
    </xf>
    <xf numFmtId="171" fontId="4" fillId="0" borderId="57" xfId="1" applyNumberFormat="1" applyFont="1" applyBorder="1" applyAlignment="1">
      <alignment horizontal="center" vertical="center"/>
    </xf>
    <xf numFmtId="171" fontId="4" fillId="0" borderId="22" xfId="1" applyNumberFormat="1" applyFont="1" applyBorder="1" applyAlignment="1">
      <alignment horizontal="center" vertical="center"/>
    </xf>
    <xf numFmtId="171" fontId="4" fillId="0" borderId="24" xfId="1" applyNumberFormat="1" applyFont="1" applyBorder="1" applyAlignment="1">
      <alignment horizontal="center" vertical="center"/>
    </xf>
    <xf numFmtId="171" fontId="4" fillId="0" borderId="12" xfId="1" applyNumberFormat="1" applyFont="1" applyBorder="1" applyAlignment="1">
      <alignment horizontal="center" vertical="center"/>
    </xf>
    <xf numFmtId="172" fontId="5" fillId="0" borderId="75" xfId="0" applyNumberFormat="1" applyFont="1" applyBorder="1" applyAlignment="1">
      <alignment horizontal="center" vertical="center"/>
    </xf>
    <xf numFmtId="173" fontId="4" fillId="0" borderId="12" xfId="1" applyNumberFormat="1" applyFont="1" applyBorder="1" applyAlignment="1">
      <alignment horizontal="center" vertical="center"/>
    </xf>
    <xf numFmtId="173" fontId="4" fillId="0" borderId="61" xfId="1" applyNumberFormat="1" applyFont="1" applyBorder="1" applyAlignment="1">
      <alignment horizontal="center" vertical="center"/>
    </xf>
    <xf numFmtId="173" fontId="4" fillId="0" borderId="76" xfId="1" applyNumberFormat="1" applyFont="1" applyBorder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Postota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9525</xdr:rowOff>
    </xdr:from>
    <xdr:to>
      <xdr:col>2</xdr:col>
      <xdr:colOff>962025</xdr:colOff>
      <xdr:row>1</xdr:row>
      <xdr:rowOff>0</xdr:rowOff>
    </xdr:to>
    <xdr:pic>
      <xdr:nvPicPr>
        <xdr:cNvPr id="3" name="Slika 2" descr="Image result for logo oš braća radić">
          <a:extLst>
            <a:ext uri="{FF2B5EF4-FFF2-40B4-BE49-F238E27FC236}">
              <a16:creationId xmlns:a16="http://schemas.microsoft.com/office/drawing/2014/main" id="{2115D9ED-46B7-4779-86C5-B62774C2A1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2533650" y="95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104775</xdr:rowOff>
    </xdr:from>
    <xdr:to>
      <xdr:col>3</xdr:col>
      <xdr:colOff>6523</xdr:colOff>
      <xdr:row>0</xdr:row>
      <xdr:rowOff>568111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04775"/>
          <a:ext cx="530398" cy="4633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285750</xdr:rowOff>
    </xdr:from>
    <xdr:to>
      <xdr:col>4</xdr:col>
      <xdr:colOff>492298</xdr:colOff>
      <xdr:row>0</xdr:row>
      <xdr:rowOff>749086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285750"/>
          <a:ext cx="530398" cy="4633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190500</xdr:rowOff>
    </xdr:from>
    <xdr:to>
      <xdr:col>4</xdr:col>
      <xdr:colOff>101773</xdr:colOff>
      <xdr:row>0</xdr:row>
      <xdr:rowOff>653836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190500"/>
          <a:ext cx="530398" cy="4633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314325</xdr:rowOff>
    </xdr:from>
    <xdr:to>
      <xdr:col>4</xdr:col>
      <xdr:colOff>397048</xdr:colOff>
      <xdr:row>0</xdr:row>
      <xdr:rowOff>777661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5" y="314325"/>
          <a:ext cx="530398" cy="4633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257175</xdr:rowOff>
    </xdr:from>
    <xdr:to>
      <xdr:col>4</xdr:col>
      <xdr:colOff>390525</xdr:colOff>
      <xdr:row>0</xdr:row>
      <xdr:rowOff>714375</xdr:rowOff>
    </xdr:to>
    <xdr:pic>
      <xdr:nvPicPr>
        <xdr:cNvPr id="3" name="Slika 2" descr="Image result for logo oš braća radić">
          <a:extLst>
            <a:ext uri="{FF2B5EF4-FFF2-40B4-BE49-F238E27FC236}">
              <a16:creationId xmlns:a16="http://schemas.microsoft.com/office/drawing/2014/main" id="{6F6E7870-D71D-4535-8C89-CA1E3160AD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4114800" y="25717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285750</xdr:rowOff>
    </xdr:from>
    <xdr:to>
      <xdr:col>4</xdr:col>
      <xdr:colOff>225598</xdr:colOff>
      <xdr:row>0</xdr:row>
      <xdr:rowOff>749086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85750"/>
          <a:ext cx="530398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J12" sqref="J12"/>
    </sheetView>
  </sheetViews>
  <sheetFormatPr defaultRowHeight="14.25" x14ac:dyDescent="0.2"/>
  <cols>
    <col min="1" max="1" width="6.625" customWidth="1"/>
    <col min="2" max="2" width="21" customWidth="1"/>
    <col min="3" max="3" width="16.375" customWidth="1"/>
    <col min="4" max="4" width="29.75" customWidth="1"/>
  </cols>
  <sheetData>
    <row r="1" spans="1:9" ht="36.75" customHeight="1" x14ac:dyDescent="0.2">
      <c r="A1" s="133"/>
      <c r="B1" s="134"/>
      <c r="C1" s="134"/>
      <c r="D1" s="135"/>
    </row>
    <row r="2" spans="1:9" ht="30" customHeight="1" x14ac:dyDescent="0.25">
      <c r="A2" s="136" t="s">
        <v>93</v>
      </c>
      <c r="B2" s="137"/>
      <c r="C2" s="137"/>
      <c r="D2" s="138"/>
      <c r="E2" s="45"/>
      <c r="F2" s="45"/>
      <c r="G2" s="45"/>
      <c r="H2" s="45"/>
      <c r="I2" s="45"/>
    </row>
    <row r="3" spans="1:9" ht="15" x14ac:dyDescent="0.2">
      <c r="A3" s="139" t="s">
        <v>92</v>
      </c>
      <c r="B3" s="140"/>
      <c r="C3" s="140"/>
      <c r="D3" s="141"/>
      <c r="E3" s="46"/>
      <c r="F3" s="46"/>
      <c r="G3" s="46"/>
      <c r="H3" s="47"/>
      <c r="I3" s="47"/>
    </row>
    <row r="4" spans="1:9" ht="15" x14ac:dyDescent="0.2">
      <c r="A4" s="142" t="s">
        <v>207</v>
      </c>
      <c r="B4" s="143"/>
      <c r="C4" s="143"/>
      <c r="D4" s="144"/>
      <c r="E4" s="48"/>
      <c r="F4" s="48"/>
      <c r="G4" s="48"/>
      <c r="H4" s="47"/>
      <c r="I4" s="47"/>
    </row>
    <row r="5" spans="1:9" ht="15" x14ac:dyDescent="0.2">
      <c r="A5" s="145" t="s">
        <v>1</v>
      </c>
      <c r="B5" s="146"/>
      <c r="C5" s="146"/>
      <c r="D5" s="147"/>
      <c r="E5" s="46"/>
      <c r="F5" s="46"/>
      <c r="G5" s="46"/>
      <c r="H5" s="47"/>
      <c r="I5" s="47"/>
    </row>
    <row r="6" spans="1:9" ht="15" x14ac:dyDescent="0.2">
      <c r="A6" s="142" t="s">
        <v>209</v>
      </c>
      <c r="B6" s="143"/>
      <c r="C6" s="143"/>
      <c r="D6" s="144"/>
      <c r="E6" s="49"/>
      <c r="F6" s="49"/>
      <c r="G6" s="49"/>
      <c r="H6" s="49"/>
      <c r="I6" s="49"/>
    </row>
    <row r="7" spans="1:9" ht="15" x14ac:dyDescent="0.2">
      <c r="A7" s="150"/>
      <c r="B7" s="151"/>
      <c r="C7" s="151"/>
      <c r="D7" s="152"/>
      <c r="E7" s="46"/>
      <c r="F7" s="46"/>
      <c r="G7" s="46"/>
      <c r="H7" s="47"/>
      <c r="I7" s="47"/>
    </row>
    <row r="8" spans="1:9" ht="15.75" thickBot="1" x14ac:dyDescent="0.25">
      <c r="A8" s="153" t="s">
        <v>2</v>
      </c>
      <c r="B8" s="154"/>
      <c r="C8" s="154"/>
      <c r="D8" s="155"/>
      <c r="E8" s="46"/>
      <c r="F8" s="46"/>
      <c r="G8" s="46"/>
      <c r="H8" s="47"/>
      <c r="I8" s="47"/>
    </row>
    <row r="9" spans="1:9" ht="15.75" thickBot="1" x14ac:dyDescent="0.3">
      <c r="A9" s="156" t="s">
        <v>3</v>
      </c>
      <c r="B9" s="157"/>
      <c r="C9" s="157"/>
      <c r="D9" s="158"/>
      <c r="E9" s="38"/>
      <c r="F9" s="38"/>
      <c r="G9" s="38"/>
    </row>
    <row r="10" spans="1:9" ht="15" x14ac:dyDescent="0.25">
      <c r="A10" s="159"/>
      <c r="B10" s="160"/>
      <c r="C10" s="160"/>
      <c r="D10" s="161"/>
      <c r="E10" s="4"/>
      <c r="F10" s="4"/>
      <c r="G10" s="4"/>
    </row>
    <row r="11" spans="1:9" ht="15" x14ac:dyDescent="0.25">
      <c r="A11" s="162" t="s">
        <v>82</v>
      </c>
      <c r="B11" s="163"/>
      <c r="C11" s="163"/>
      <c r="D11" s="164"/>
      <c r="E11" s="4"/>
      <c r="F11" s="4"/>
      <c r="G11" s="4"/>
    </row>
    <row r="12" spans="1:9" ht="45" x14ac:dyDescent="0.2">
      <c r="A12" s="39" t="s">
        <v>148</v>
      </c>
      <c r="B12" s="128" t="s">
        <v>83</v>
      </c>
      <c r="C12" s="39" t="s">
        <v>84</v>
      </c>
      <c r="D12" s="39" t="s">
        <v>147</v>
      </c>
    </row>
    <row r="13" spans="1:9" ht="33.75" customHeight="1" x14ac:dyDescent="0.2">
      <c r="A13" s="11" t="s">
        <v>9</v>
      </c>
      <c r="B13" s="40" t="s">
        <v>86</v>
      </c>
      <c r="C13" s="41"/>
      <c r="D13" s="41">
        <f>juhe!$I$37</f>
        <v>0</v>
      </c>
    </row>
    <row r="14" spans="1:9" ht="61.5" customHeight="1" x14ac:dyDescent="0.2">
      <c r="A14" s="11" t="s">
        <v>10</v>
      </c>
      <c r="B14" s="40" t="s">
        <v>87</v>
      </c>
      <c r="C14" s="41"/>
      <c r="D14" s="41">
        <f>brasna!I35</f>
        <v>0</v>
      </c>
    </row>
    <row r="15" spans="1:9" ht="51" customHeight="1" x14ac:dyDescent="0.2">
      <c r="A15" s="11" t="s">
        <v>19</v>
      </c>
      <c r="B15" s="40" t="s">
        <v>88</v>
      </c>
      <c r="C15" s="41"/>
      <c r="D15" s="41">
        <f>namazi!I41</f>
        <v>0</v>
      </c>
    </row>
    <row r="16" spans="1:9" ht="30.75" customHeight="1" x14ac:dyDescent="0.2">
      <c r="A16" s="11" t="s">
        <v>21</v>
      </c>
      <c r="B16" s="40" t="s">
        <v>91</v>
      </c>
      <c r="C16" s="41"/>
      <c r="D16" s="41">
        <f>sokovi!I25</f>
        <v>0</v>
      </c>
    </row>
    <row r="17" spans="1:6" ht="30" x14ac:dyDescent="0.2">
      <c r="A17" s="11" t="s">
        <v>22</v>
      </c>
      <c r="B17" s="40" t="s">
        <v>89</v>
      </c>
      <c r="C17" s="41"/>
      <c r="D17" s="41">
        <f>sokovi!I26</f>
        <v>0</v>
      </c>
    </row>
    <row r="18" spans="1:6" ht="30" x14ac:dyDescent="0.2">
      <c r="A18" s="11" t="s">
        <v>23</v>
      </c>
      <c r="B18" s="40" t="s">
        <v>90</v>
      </c>
      <c r="C18" s="41"/>
      <c r="D18" s="41">
        <f>'riblje konzerve'!I16</f>
        <v>0</v>
      </c>
    </row>
    <row r="19" spans="1:6" ht="15.75" thickBot="1" x14ac:dyDescent="0.25">
      <c r="A19" s="148" t="s">
        <v>85</v>
      </c>
      <c r="B19" s="149"/>
      <c r="C19" s="42">
        <f>C13+C14+C15+C16+C17+C18</f>
        <v>0</v>
      </c>
      <c r="D19" s="43">
        <f>SUM(D13:D18)</f>
        <v>0</v>
      </c>
      <c r="E19" s="44"/>
      <c r="F19" s="44"/>
    </row>
  </sheetData>
  <mergeCells count="12">
    <mergeCell ref="A6:D6"/>
    <mergeCell ref="A19:B19"/>
    <mergeCell ref="A7:D7"/>
    <mergeCell ref="A8:D8"/>
    <mergeCell ref="A9:D9"/>
    <mergeCell ref="A10:D10"/>
    <mergeCell ref="A11:D11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I44"/>
  <sheetViews>
    <sheetView topLeftCell="A13" zoomScaleNormal="100" workbookViewId="0">
      <selection activeCell="I35" sqref="I35:I37"/>
    </sheetView>
  </sheetViews>
  <sheetFormatPr defaultRowHeight="15" x14ac:dyDescent="0.25"/>
  <cols>
    <col min="1" max="1" width="4.625" style="3" customWidth="1"/>
    <col min="2" max="2" width="13.25" style="3" customWidth="1"/>
    <col min="3" max="3" width="28.75" style="3" customWidth="1"/>
    <col min="4" max="4" width="8.5" style="3" customWidth="1"/>
    <col min="5" max="6" width="11.625" style="3" customWidth="1"/>
    <col min="7" max="7" width="10.25" style="3" customWidth="1"/>
    <col min="8" max="8" width="13.375" style="3" customWidth="1"/>
    <col min="9" max="9" width="11.125" style="3" customWidth="1"/>
    <col min="10" max="16384" width="9" style="3"/>
  </cols>
  <sheetData>
    <row r="1" spans="1:9" s="4" customFormat="1" ht="76.5" customHeight="1" x14ac:dyDescent="0.25">
      <c r="A1" s="169" t="s">
        <v>94</v>
      </c>
      <c r="B1" s="169"/>
      <c r="C1" s="169"/>
      <c r="D1" s="169"/>
      <c r="E1" s="169"/>
      <c r="F1" s="169"/>
      <c r="G1" s="169"/>
    </row>
    <row r="2" spans="1:9" s="4" customFormat="1" ht="15" customHeight="1" x14ac:dyDescent="0.25">
      <c r="A2" s="170" t="s">
        <v>0</v>
      </c>
      <c r="B2" s="170"/>
      <c r="C2" s="170"/>
      <c r="D2" s="170"/>
      <c r="E2" s="170"/>
      <c r="F2" s="170"/>
      <c r="G2" s="170"/>
    </row>
    <row r="3" spans="1:9" s="4" customFormat="1" x14ac:dyDescent="0.25">
      <c r="A3" s="171" t="s">
        <v>207</v>
      </c>
      <c r="B3" s="171"/>
      <c r="C3" s="171"/>
      <c r="D3" s="171"/>
      <c r="E3" s="171"/>
      <c r="F3" s="171"/>
      <c r="G3" s="171"/>
    </row>
    <row r="4" spans="1:9" s="4" customFormat="1" ht="15" customHeight="1" x14ac:dyDescent="0.25">
      <c r="A4" s="170" t="s">
        <v>1</v>
      </c>
      <c r="B4" s="170"/>
      <c r="C4" s="170"/>
      <c r="D4" s="170"/>
      <c r="E4" s="170"/>
      <c r="F4" s="170"/>
      <c r="G4" s="170"/>
    </row>
    <row r="5" spans="1:9" s="4" customFormat="1" x14ac:dyDescent="0.25">
      <c r="A5" s="171" t="s">
        <v>210</v>
      </c>
      <c r="B5" s="171"/>
      <c r="C5" s="171"/>
      <c r="D5" s="171"/>
      <c r="E5" s="171"/>
      <c r="F5" s="171"/>
      <c r="G5" s="171"/>
    </row>
    <row r="6" spans="1:9" s="4" customFormat="1" x14ac:dyDescent="0.25">
      <c r="A6" s="165" t="s">
        <v>95</v>
      </c>
      <c r="B6" s="165"/>
      <c r="C6" s="165"/>
      <c r="D6" s="165"/>
      <c r="E6" s="165"/>
      <c r="F6" s="165"/>
      <c r="G6" s="165"/>
    </row>
    <row r="7" spans="1:9" s="4" customFormat="1" x14ac:dyDescent="0.25">
      <c r="A7" s="166" t="s">
        <v>144</v>
      </c>
      <c r="B7" s="166"/>
      <c r="C7" s="166"/>
      <c r="D7" s="166"/>
      <c r="E7" s="166"/>
      <c r="F7" s="166"/>
      <c r="G7" s="166"/>
    </row>
    <row r="8" spans="1:9" s="4" customFormat="1" x14ac:dyDescent="0.25">
      <c r="A8" s="167"/>
      <c r="B8" s="167"/>
      <c r="C8" s="167"/>
      <c r="D8" s="167"/>
      <c r="E8" s="167"/>
      <c r="F8" s="167"/>
      <c r="G8" s="167"/>
    </row>
    <row r="9" spans="1:9" s="4" customFormat="1" ht="15.75" thickBot="1" x14ac:dyDescent="0.3">
      <c r="A9" s="168"/>
      <c r="B9" s="168"/>
      <c r="C9" s="168"/>
      <c r="D9" s="168"/>
      <c r="E9" s="168"/>
      <c r="F9" s="168"/>
      <c r="G9" s="168"/>
    </row>
    <row r="10" spans="1:9" s="4" customFormat="1" ht="43.5" thickBot="1" x14ac:dyDescent="0.3">
      <c r="A10" s="54" t="s">
        <v>4</v>
      </c>
      <c r="B10" s="55" t="s">
        <v>98</v>
      </c>
      <c r="C10" s="56" t="s">
        <v>99</v>
      </c>
      <c r="D10" s="57" t="s">
        <v>5</v>
      </c>
      <c r="E10" s="56" t="s">
        <v>6</v>
      </c>
      <c r="F10" s="57" t="s">
        <v>7</v>
      </c>
      <c r="G10" s="58" t="s">
        <v>100</v>
      </c>
      <c r="H10" s="59" t="s">
        <v>8</v>
      </c>
      <c r="I10" s="60" t="s">
        <v>101</v>
      </c>
    </row>
    <row r="11" spans="1:9" s="4" customFormat="1" ht="9" customHeight="1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64">
        <v>6</v>
      </c>
      <c r="G11" s="65">
        <v>7</v>
      </c>
      <c r="H11" s="66" t="s">
        <v>121</v>
      </c>
      <c r="I11" s="67" t="s">
        <v>122</v>
      </c>
    </row>
    <row r="12" spans="1:9" ht="18" customHeight="1" x14ac:dyDescent="0.25">
      <c r="A12" s="19" t="s">
        <v>9</v>
      </c>
      <c r="B12" s="9" t="s">
        <v>102</v>
      </c>
      <c r="C12" s="7" t="s">
        <v>45</v>
      </c>
      <c r="D12" s="9" t="s">
        <v>26</v>
      </c>
      <c r="E12" s="9">
        <v>400</v>
      </c>
      <c r="F12" s="61"/>
      <c r="G12" s="106"/>
      <c r="H12" s="226">
        <f>E12*F12</f>
        <v>0</v>
      </c>
      <c r="I12" s="226">
        <f>H12*G12</f>
        <v>0</v>
      </c>
    </row>
    <row r="13" spans="1:9" ht="18" customHeight="1" x14ac:dyDescent="0.25">
      <c r="A13" s="19" t="s">
        <v>10</v>
      </c>
      <c r="B13" s="9" t="s">
        <v>103</v>
      </c>
      <c r="C13" s="7" t="s">
        <v>46</v>
      </c>
      <c r="D13" s="9" t="s">
        <v>26</v>
      </c>
      <c r="E13" s="9">
        <v>24</v>
      </c>
      <c r="F13" s="61"/>
      <c r="G13" s="106"/>
      <c r="H13" s="226">
        <f t="shared" ref="H13:H34" si="0">E13*F13</f>
        <v>0</v>
      </c>
      <c r="I13" s="226">
        <f t="shared" ref="I13:I34" si="1">H13*G13</f>
        <v>0</v>
      </c>
    </row>
    <row r="14" spans="1:9" ht="18" customHeight="1" x14ac:dyDescent="0.25">
      <c r="A14" s="19" t="s">
        <v>19</v>
      </c>
      <c r="B14" s="9" t="s">
        <v>104</v>
      </c>
      <c r="C14" s="7" t="s">
        <v>47</v>
      </c>
      <c r="D14" s="9" t="s">
        <v>26</v>
      </c>
      <c r="E14" s="9">
        <v>24</v>
      </c>
      <c r="F14" s="61"/>
      <c r="G14" s="106"/>
      <c r="H14" s="226">
        <f t="shared" si="0"/>
        <v>0</v>
      </c>
      <c r="I14" s="226">
        <f t="shared" si="1"/>
        <v>0</v>
      </c>
    </row>
    <row r="15" spans="1:9" ht="18" customHeight="1" x14ac:dyDescent="0.25">
      <c r="A15" s="19" t="s">
        <v>21</v>
      </c>
      <c r="B15" s="9" t="s">
        <v>105</v>
      </c>
      <c r="C15" s="7" t="s">
        <v>48</v>
      </c>
      <c r="D15" s="9" t="s">
        <v>18</v>
      </c>
      <c r="E15" s="9">
        <v>30</v>
      </c>
      <c r="F15" s="61"/>
      <c r="G15" s="106"/>
      <c r="H15" s="226">
        <f t="shared" si="0"/>
        <v>0</v>
      </c>
      <c r="I15" s="226">
        <f t="shared" si="1"/>
        <v>0</v>
      </c>
    </row>
    <row r="16" spans="1:9" ht="18" customHeight="1" x14ac:dyDescent="0.25">
      <c r="A16" s="19" t="s">
        <v>22</v>
      </c>
      <c r="B16" s="9" t="s">
        <v>106</v>
      </c>
      <c r="C16" s="7" t="s">
        <v>49</v>
      </c>
      <c r="D16" s="9" t="s">
        <v>18</v>
      </c>
      <c r="E16" s="9">
        <v>30</v>
      </c>
      <c r="F16" s="61"/>
      <c r="G16" s="106"/>
      <c r="H16" s="226">
        <f t="shared" si="0"/>
        <v>0</v>
      </c>
      <c r="I16" s="226">
        <f t="shared" si="1"/>
        <v>0</v>
      </c>
    </row>
    <row r="17" spans="1:9" ht="29.25" customHeight="1" x14ac:dyDescent="0.25">
      <c r="A17" s="19" t="s">
        <v>23</v>
      </c>
      <c r="B17" s="9" t="s">
        <v>107</v>
      </c>
      <c r="C17" s="63" t="s">
        <v>65</v>
      </c>
      <c r="D17" s="9" t="s">
        <v>26</v>
      </c>
      <c r="E17" s="10">
        <v>200</v>
      </c>
      <c r="F17" s="61"/>
      <c r="G17" s="106"/>
      <c r="H17" s="226">
        <f t="shared" si="0"/>
        <v>0</v>
      </c>
      <c r="I17" s="226">
        <f t="shared" si="1"/>
        <v>0</v>
      </c>
    </row>
    <row r="18" spans="1:9" ht="29.25" customHeight="1" x14ac:dyDescent="0.25">
      <c r="A18" s="19" t="s">
        <v>24</v>
      </c>
      <c r="B18" s="9" t="s">
        <v>107</v>
      </c>
      <c r="C18" s="63" t="s">
        <v>198</v>
      </c>
      <c r="D18" s="9" t="s">
        <v>18</v>
      </c>
      <c r="E18" s="10">
        <v>50</v>
      </c>
      <c r="F18" s="61"/>
      <c r="G18" s="106"/>
      <c r="H18" s="226">
        <f t="shared" si="0"/>
        <v>0</v>
      </c>
      <c r="I18" s="226">
        <f t="shared" si="1"/>
        <v>0</v>
      </c>
    </row>
    <row r="19" spans="1:9" ht="29.25" customHeight="1" x14ac:dyDescent="0.25">
      <c r="A19" s="19" t="s">
        <v>32</v>
      </c>
      <c r="B19" s="9" t="s">
        <v>199</v>
      </c>
      <c r="C19" s="63" t="s">
        <v>200</v>
      </c>
      <c r="D19" s="9" t="s">
        <v>18</v>
      </c>
      <c r="E19" s="10">
        <v>50</v>
      </c>
      <c r="F19" s="61"/>
      <c r="G19" s="106"/>
      <c r="H19" s="226">
        <f t="shared" si="0"/>
        <v>0</v>
      </c>
      <c r="I19" s="226">
        <f t="shared" si="1"/>
        <v>0</v>
      </c>
    </row>
    <row r="20" spans="1:9" ht="18" customHeight="1" x14ac:dyDescent="0.25">
      <c r="A20" s="19" t="s">
        <v>33</v>
      </c>
      <c r="B20" s="9" t="s">
        <v>145</v>
      </c>
      <c r="C20" s="7" t="s">
        <v>50</v>
      </c>
      <c r="D20" s="9" t="s">
        <v>18</v>
      </c>
      <c r="E20" s="9">
        <v>50</v>
      </c>
      <c r="F20" s="61"/>
      <c r="G20" s="106"/>
      <c r="H20" s="226">
        <f t="shared" si="0"/>
        <v>0</v>
      </c>
      <c r="I20" s="226">
        <f t="shared" si="1"/>
        <v>0</v>
      </c>
    </row>
    <row r="21" spans="1:9" ht="18" customHeight="1" x14ac:dyDescent="0.25">
      <c r="A21" s="19" t="s">
        <v>34</v>
      </c>
      <c r="B21" s="9" t="s">
        <v>108</v>
      </c>
      <c r="C21" s="7" t="s">
        <v>68</v>
      </c>
      <c r="D21" s="9" t="s">
        <v>18</v>
      </c>
      <c r="E21" s="9">
        <v>20</v>
      </c>
      <c r="F21" s="61"/>
      <c r="G21" s="106"/>
      <c r="H21" s="226">
        <f t="shared" si="0"/>
        <v>0</v>
      </c>
      <c r="I21" s="226">
        <f t="shared" si="1"/>
        <v>0</v>
      </c>
    </row>
    <row r="22" spans="1:9" ht="18" customHeight="1" x14ac:dyDescent="0.25">
      <c r="A22" s="19" t="s">
        <v>35</v>
      </c>
      <c r="B22" s="9" t="s">
        <v>109</v>
      </c>
      <c r="C22" s="7" t="s">
        <v>197</v>
      </c>
      <c r="D22" s="9" t="s">
        <v>18</v>
      </c>
      <c r="E22" s="9">
        <v>30</v>
      </c>
      <c r="F22" s="61"/>
      <c r="G22" s="106"/>
      <c r="H22" s="226">
        <f t="shared" si="0"/>
        <v>0</v>
      </c>
      <c r="I22" s="226">
        <f t="shared" si="1"/>
        <v>0</v>
      </c>
    </row>
    <row r="23" spans="1:9" ht="18" customHeight="1" x14ac:dyDescent="0.25">
      <c r="A23" s="19" t="s">
        <v>36</v>
      </c>
      <c r="B23" s="9" t="s">
        <v>110</v>
      </c>
      <c r="C23" s="7" t="s">
        <v>69</v>
      </c>
      <c r="D23" s="9" t="s">
        <v>18</v>
      </c>
      <c r="E23" s="9">
        <v>24</v>
      </c>
      <c r="F23" s="61"/>
      <c r="G23" s="106"/>
      <c r="H23" s="226">
        <f t="shared" si="0"/>
        <v>0</v>
      </c>
      <c r="I23" s="226">
        <f t="shared" si="1"/>
        <v>0</v>
      </c>
    </row>
    <row r="24" spans="1:9" ht="18" customHeight="1" x14ac:dyDescent="0.25">
      <c r="A24" s="19" t="s">
        <v>37</v>
      </c>
      <c r="B24" s="9" t="s">
        <v>111</v>
      </c>
      <c r="C24" s="7" t="s">
        <v>74</v>
      </c>
      <c r="D24" s="9" t="s">
        <v>18</v>
      </c>
      <c r="E24" s="9">
        <v>30</v>
      </c>
      <c r="F24" s="61"/>
      <c r="G24" s="106"/>
      <c r="H24" s="226">
        <f t="shared" si="0"/>
        <v>0</v>
      </c>
      <c r="I24" s="226">
        <f t="shared" si="1"/>
        <v>0</v>
      </c>
    </row>
    <row r="25" spans="1:9" ht="18" customHeight="1" x14ac:dyDescent="0.25">
      <c r="A25" s="19" t="s">
        <v>38</v>
      </c>
      <c r="B25" s="9" t="s">
        <v>112</v>
      </c>
      <c r="C25" s="7" t="s">
        <v>70</v>
      </c>
      <c r="D25" s="9" t="s">
        <v>18</v>
      </c>
      <c r="E25" s="9">
        <v>6</v>
      </c>
      <c r="F25" s="61"/>
      <c r="G25" s="106"/>
      <c r="H25" s="226">
        <f t="shared" si="0"/>
        <v>0</v>
      </c>
      <c r="I25" s="226">
        <f t="shared" si="1"/>
        <v>0</v>
      </c>
    </row>
    <row r="26" spans="1:9" ht="18" customHeight="1" x14ac:dyDescent="0.25">
      <c r="A26" s="19" t="s">
        <v>40</v>
      </c>
      <c r="B26" s="9" t="s">
        <v>113</v>
      </c>
      <c r="C26" s="7" t="s">
        <v>114</v>
      </c>
      <c r="D26" s="9" t="s">
        <v>26</v>
      </c>
      <c r="E26" s="9">
        <v>400</v>
      </c>
      <c r="F26" s="61"/>
      <c r="G26" s="106"/>
      <c r="H26" s="226">
        <f t="shared" si="0"/>
        <v>0</v>
      </c>
      <c r="I26" s="226">
        <f t="shared" si="1"/>
        <v>0</v>
      </c>
    </row>
    <row r="27" spans="1:9" ht="18" customHeight="1" x14ac:dyDescent="0.25">
      <c r="A27" s="19" t="s">
        <v>41</v>
      </c>
      <c r="B27" s="9" t="s">
        <v>115</v>
      </c>
      <c r="C27" s="7" t="s">
        <v>53</v>
      </c>
      <c r="D27" s="9" t="s">
        <v>20</v>
      </c>
      <c r="E27" s="9">
        <v>1000</v>
      </c>
      <c r="F27" s="61"/>
      <c r="G27" s="106"/>
      <c r="H27" s="226">
        <f t="shared" si="0"/>
        <v>0</v>
      </c>
      <c r="I27" s="226">
        <f t="shared" si="1"/>
        <v>0</v>
      </c>
    </row>
    <row r="28" spans="1:9" ht="18" customHeight="1" x14ac:dyDescent="0.25">
      <c r="A28" s="19" t="s">
        <v>42</v>
      </c>
      <c r="B28" s="9" t="s">
        <v>115</v>
      </c>
      <c r="C28" s="7" t="s">
        <v>54</v>
      </c>
      <c r="D28" s="9" t="s">
        <v>20</v>
      </c>
      <c r="E28" s="9">
        <v>12</v>
      </c>
      <c r="F28" s="61"/>
      <c r="G28" s="106"/>
      <c r="H28" s="226">
        <f t="shared" si="0"/>
        <v>0</v>
      </c>
      <c r="I28" s="226">
        <f t="shared" si="1"/>
        <v>0</v>
      </c>
    </row>
    <row r="29" spans="1:9" ht="18" customHeight="1" x14ac:dyDescent="0.25">
      <c r="A29" s="19" t="s">
        <v>44</v>
      </c>
      <c r="B29" s="9" t="s">
        <v>116</v>
      </c>
      <c r="C29" s="7" t="s">
        <v>55</v>
      </c>
      <c r="D29" s="9" t="s">
        <v>18</v>
      </c>
      <c r="E29" s="9">
        <v>30</v>
      </c>
      <c r="F29" s="61"/>
      <c r="G29" s="106"/>
      <c r="H29" s="226">
        <f t="shared" si="0"/>
        <v>0</v>
      </c>
      <c r="I29" s="226">
        <f t="shared" si="1"/>
        <v>0</v>
      </c>
    </row>
    <row r="30" spans="1:9" ht="18" customHeight="1" x14ac:dyDescent="0.25">
      <c r="A30" s="19" t="s">
        <v>51</v>
      </c>
      <c r="B30" s="9" t="s">
        <v>117</v>
      </c>
      <c r="C30" s="7" t="s">
        <v>56</v>
      </c>
      <c r="D30" s="9" t="s">
        <v>18</v>
      </c>
      <c r="E30" s="9">
        <v>40</v>
      </c>
      <c r="F30" s="61"/>
      <c r="G30" s="106"/>
      <c r="H30" s="226">
        <f t="shared" si="0"/>
        <v>0</v>
      </c>
      <c r="I30" s="226">
        <f t="shared" si="1"/>
        <v>0</v>
      </c>
    </row>
    <row r="31" spans="1:9" ht="28.5" customHeight="1" x14ac:dyDescent="0.25">
      <c r="A31" s="9" t="s">
        <v>52</v>
      </c>
      <c r="B31" s="9" t="s">
        <v>115</v>
      </c>
      <c r="C31" s="63" t="s">
        <v>120</v>
      </c>
      <c r="D31" s="9" t="s">
        <v>18</v>
      </c>
      <c r="E31" s="9">
        <v>24</v>
      </c>
      <c r="F31" s="61"/>
      <c r="G31" s="106"/>
      <c r="H31" s="226">
        <f t="shared" si="0"/>
        <v>0</v>
      </c>
      <c r="I31" s="226">
        <f t="shared" si="1"/>
        <v>0</v>
      </c>
    </row>
    <row r="32" spans="1:9" ht="18" customHeight="1" x14ac:dyDescent="0.25">
      <c r="A32" s="19" t="s">
        <v>75</v>
      </c>
      <c r="B32" s="9" t="s">
        <v>118</v>
      </c>
      <c r="C32" s="7" t="s">
        <v>57</v>
      </c>
      <c r="D32" s="9" t="s">
        <v>18</v>
      </c>
      <c r="E32" s="9">
        <v>100</v>
      </c>
      <c r="F32" s="61"/>
      <c r="G32" s="106"/>
      <c r="H32" s="226">
        <f t="shared" si="0"/>
        <v>0</v>
      </c>
      <c r="I32" s="226">
        <f t="shared" si="1"/>
        <v>0</v>
      </c>
    </row>
    <row r="33" spans="1:9" ht="29.25" customHeight="1" x14ac:dyDescent="0.25">
      <c r="A33" s="19" t="s">
        <v>76</v>
      </c>
      <c r="B33" s="9" t="s">
        <v>119</v>
      </c>
      <c r="C33" s="63" t="s">
        <v>153</v>
      </c>
      <c r="D33" s="9" t="s">
        <v>18</v>
      </c>
      <c r="E33" s="9">
        <v>12</v>
      </c>
      <c r="F33" s="61"/>
      <c r="G33" s="106"/>
      <c r="H33" s="226">
        <f t="shared" si="0"/>
        <v>0</v>
      </c>
      <c r="I33" s="226">
        <f t="shared" si="1"/>
        <v>0</v>
      </c>
    </row>
    <row r="34" spans="1:9" ht="28.5" customHeight="1" thickBot="1" x14ac:dyDescent="0.3">
      <c r="A34" s="19" t="s">
        <v>77</v>
      </c>
      <c r="B34" s="9" t="s">
        <v>119</v>
      </c>
      <c r="C34" s="63" t="s">
        <v>154</v>
      </c>
      <c r="D34" s="9" t="s">
        <v>18</v>
      </c>
      <c r="E34" s="9">
        <v>24</v>
      </c>
      <c r="F34" s="61"/>
      <c r="G34" s="106"/>
      <c r="H34" s="226">
        <f t="shared" si="0"/>
        <v>0</v>
      </c>
      <c r="I34" s="226">
        <f t="shared" si="1"/>
        <v>0</v>
      </c>
    </row>
    <row r="35" spans="1:9" s="4" customFormat="1" x14ac:dyDescent="0.25">
      <c r="A35" s="173" t="s">
        <v>11</v>
      </c>
      <c r="B35" s="174"/>
      <c r="C35" s="174"/>
      <c r="D35" s="174"/>
      <c r="E35" s="174"/>
      <c r="F35" s="174"/>
      <c r="G35" s="174"/>
      <c r="H35" s="175"/>
      <c r="I35" s="227">
        <f>SUM(H12:H34)</f>
        <v>0</v>
      </c>
    </row>
    <row r="36" spans="1:9" s="4" customFormat="1" x14ac:dyDescent="0.25">
      <c r="A36" s="176" t="s">
        <v>12</v>
      </c>
      <c r="B36" s="177"/>
      <c r="C36" s="177"/>
      <c r="D36" s="177"/>
      <c r="E36" s="177"/>
      <c r="F36" s="177"/>
      <c r="G36" s="177"/>
      <c r="H36" s="178"/>
      <c r="I36" s="228">
        <f>SUM(I12:I34)</f>
        <v>0</v>
      </c>
    </row>
    <row r="37" spans="1:9" s="4" customFormat="1" ht="15.75" thickBot="1" x14ac:dyDescent="0.3">
      <c r="A37" s="179" t="s">
        <v>13</v>
      </c>
      <c r="B37" s="180"/>
      <c r="C37" s="180"/>
      <c r="D37" s="180"/>
      <c r="E37" s="180"/>
      <c r="F37" s="180"/>
      <c r="G37" s="180"/>
      <c r="H37" s="181"/>
      <c r="I37" s="229">
        <f>SUM(I35:I36)</f>
        <v>0</v>
      </c>
    </row>
    <row r="38" spans="1:9" x14ac:dyDescent="0.25">
      <c r="B38" s="4"/>
      <c r="C38" s="4"/>
      <c r="D38" s="4"/>
      <c r="E38" s="4"/>
      <c r="F38" s="4"/>
      <c r="G38" s="4"/>
    </row>
    <row r="39" spans="1:9" ht="27.75" customHeight="1" x14ac:dyDescent="0.25">
      <c r="B39" s="127" t="s">
        <v>146</v>
      </c>
      <c r="C39" s="5"/>
      <c r="D39" s="5"/>
      <c r="E39" s="5"/>
      <c r="F39" s="5"/>
      <c r="G39" s="5"/>
    </row>
    <row r="40" spans="1:9" x14ac:dyDescent="0.25">
      <c r="B40" s="2" t="s">
        <v>15</v>
      </c>
      <c r="C40" s="5"/>
      <c r="D40" s="5"/>
      <c r="E40" s="5"/>
      <c r="F40" s="5"/>
      <c r="G40" s="5"/>
    </row>
    <row r="41" spans="1:9" x14ac:dyDescent="0.25">
      <c r="B41" s="5"/>
      <c r="C41" s="5"/>
      <c r="D41" s="182" t="s">
        <v>16</v>
      </c>
      <c r="E41" s="182"/>
      <c r="F41" s="182"/>
      <c r="G41" s="182"/>
    </row>
    <row r="42" spans="1:9" x14ac:dyDescent="0.25">
      <c r="B42" s="5"/>
      <c r="C42" s="5"/>
      <c r="D42" s="182" t="s">
        <v>17</v>
      </c>
      <c r="E42" s="182"/>
      <c r="F42" s="182"/>
      <c r="G42" s="182"/>
    </row>
    <row r="43" spans="1:9" x14ac:dyDescent="0.25">
      <c r="B43" s="5"/>
      <c r="C43" s="5"/>
      <c r="D43" s="5"/>
      <c r="E43" s="5"/>
      <c r="F43" s="5"/>
      <c r="G43" s="5"/>
    </row>
    <row r="44" spans="1:9" x14ac:dyDescent="0.25">
      <c r="B44" s="5"/>
      <c r="C44" s="5"/>
      <c r="D44" s="5"/>
      <c r="E44" s="5"/>
      <c r="F44" s="5"/>
      <c r="G44" s="5"/>
    </row>
  </sheetData>
  <mergeCells count="14">
    <mergeCell ref="A35:H35"/>
    <mergeCell ref="A36:H36"/>
    <mergeCell ref="A37:H37"/>
    <mergeCell ref="D41:G41"/>
    <mergeCell ref="D42:G42"/>
    <mergeCell ref="A6:G6"/>
    <mergeCell ref="A7:G7"/>
    <mergeCell ref="A8:G8"/>
    <mergeCell ref="A9:G9"/>
    <mergeCell ref="A1:G1"/>
    <mergeCell ref="A2:G2"/>
    <mergeCell ref="A3:G3"/>
    <mergeCell ref="A4:G4"/>
    <mergeCell ref="A5:G5"/>
  </mergeCells>
  <phoneticPr fontId="18" type="noConversion"/>
  <pageMargins left="0.51181102362204722" right="0.51181102362204722" top="0.55118110236220474" bottom="0.55118110236220474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43"/>
  <sheetViews>
    <sheetView topLeftCell="A4" zoomScaleNormal="100" workbookViewId="0">
      <selection activeCell="I33" sqref="I33:I35"/>
    </sheetView>
  </sheetViews>
  <sheetFormatPr defaultRowHeight="15" x14ac:dyDescent="0.25"/>
  <cols>
    <col min="1" max="1" width="4.625" style="3" customWidth="1"/>
    <col min="2" max="2" width="9.5" style="3" customWidth="1"/>
    <col min="3" max="3" width="32.625" style="3" customWidth="1"/>
    <col min="4" max="5" width="9.625" style="3" customWidth="1"/>
    <col min="6" max="8" width="11.625" style="3" customWidth="1"/>
    <col min="9" max="10" width="15.625" style="3" customWidth="1"/>
    <col min="11" max="16384" width="9" style="3"/>
  </cols>
  <sheetData>
    <row r="1" spans="1:10" s="4" customFormat="1" ht="90" customHeight="1" x14ac:dyDescent="0.25">
      <c r="A1" s="183" t="s">
        <v>94</v>
      </c>
      <c r="B1" s="184"/>
      <c r="C1" s="185"/>
      <c r="D1" s="185"/>
      <c r="E1" s="185"/>
      <c r="F1" s="185"/>
      <c r="G1" s="185"/>
      <c r="H1" s="185"/>
      <c r="I1" s="186"/>
      <c r="J1" s="50"/>
    </row>
    <row r="2" spans="1:10" s="4" customFormat="1" x14ac:dyDescent="0.25">
      <c r="A2" s="187" t="s">
        <v>0</v>
      </c>
      <c r="B2" s="170"/>
      <c r="C2" s="188"/>
      <c r="D2" s="188"/>
      <c r="E2" s="188"/>
      <c r="F2" s="188"/>
      <c r="G2" s="188"/>
      <c r="H2" s="188"/>
      <c r="I2" s="189"/>
      <c r="J2" s="34"/>
    </row>
    <row r="3" spans="1:10" s="4" customFormat="1" x14ac:dyDescent="0.25">
      <c r="A3" s="190" t="s">
        <v>208</v>
      </c>
      <c r="B3" s="171"/>
      <c r="C3" s="172"/>
      <c r="D3" s="172"/>
      <c r="E3" s="172"/>
      <c r="F3" s="172"/>
      <c r="G3" s="172"/>
      <c r="H3" s="172"/>
      <c r="I3" s="191"/>
      <c r="J3" s="34"/>
    </row>
    <row r="4" spans="1:10" s="4" customFormat="1" x14ac:dyDescent="0.25">
      <c r="A4" s="187" t="s">
        <v>1</v>
      </c>
      <c r="B4" s="170"/>
      <c r="C4" s="188"/>
      <c r="D4" s="188"/>
      <c r="E4" s="188"/>
      <c r="F4" s="188"/>
      <c r="G4" s="188"/>
      <c r="H4" s="188"/>
      <c r="I4" s="189"/>
      <c r="J4" s="34"/>
    </row>
    <row r="5" spans="1:10" s="4" customFormat="1" x14ac:dyDescent="0.25">
      <c r="A5" s="190" t="s">
        <v>211</v>
      </c>
      <c r="B5" s="171"/>
      <c r="C5" s="172"/>
      <c r="D5" s="172"/>
      <c r="E5" s="172"/>
      <c r="F5" s="172"/>
      <c r="G5" s="172"/>
      <c r="H5" s="172"/>
      <c r="I5" s="191"/>
      <c r="J5" s="51"/>
    </row>
    <row r="6" spans="1:10" s="4" customFormat="1" x14ac:dyDescent="0.25">
      <c r="A6" s="192" t="s">
        <v>96</v>
      </c>
      <c r="B6" s="165"/>
      <c r="C6" s="188"/>
      <c r="D6" s="188"/>
      <c r="E6" s="188"/>
      <c r="F6" s="188"/>
      <c r="G6" s="188"/>
      <c r="H6" s="188"/>
      <c r="I6" s="189"/>
      <c r="J6" s="34"/>
    </row>
    <row r="7" spans="1:10" s="4" customFormat="1" x14ac:dyDescent="0.25">
      <c r="A7" s="193" t="s">
        <v>144</v>
      </c>
      <c r="B7" s="166"/>
      <c r="C7" s="194"/>
      <c r="D7" s="194"/>
      <c r="E7" s="194"/>
      <c r="F7" s="194"/>
      <c r="G7" s="194"/>
      <c r="H7" s="194"/>
      <c r="I7" s="195"/>
      <c r="J7" s="35"/>
    </row>
    <row r="8" spans="1:10" s="4" customFormat="1" x14ac:dyDescent="0.25">
      <c r="A8" s="196"/>
      <c r="B8" s="167"/>
      <c r="C8" s="197"/>
      <c r="D8" s="197"/>
      <c r="E8" s="197"/>
      <c r="F8" s="197"/>
      <c r="G8" s="197"/>
      <c r="H8" s="197"/>
      <c r="I8" s="189"/>
      <c r="J8" s="34"/>
    </row>
    <row r="9" spans="1:10" s="4" customFormat="1" ht="15.75" thickBot="1" x14ac:dyDescent="0.3">
      <c r="A9" s="198"/>
      <c r="B9" s="199"/>
      <c r="C9" s="200"/>
      <c r="D9" s="200"/>
      <c r="E9" s="200"/>
      <c r="F9" s="200"/>
      <c r="G9" s="200"/>
      <c r="H9" s="200"/>
      <c r="I9" s="201"/>
      <c r="J9" s="34"/>
    </row>
    <row r="10" spans="1:10" s="4" customFormat="1" ht="43.5" thickBot="1" x14ac:dyDescent="0.3">
      <c r="A10" s="54" t="s">
        <v>4</v>
      </c>
      <c r="B10" s="55" t="s">
        <v>98</v>
      </c>
      <c r="C10" s="56" t="s">
        <v>99</v>
      </c>
      <c r="D10" s="57" t="s">
        <v>5</v>
      </c>
      <c r="E10" s="56" t="s">
        <v>6</v>
      </c>
      <c r="F10" s="57" t="s">
        <v>7</v>
      </c>
      <c r="G10" s="58" t="s">
        <v>100</v>
      </c>
      <c r="H10" s="59" t="s">
        <v>8</v>
      </c>
      <c r="I10" s="60" t="s">
        <v>101</v>
      </c>
      <c r="J10" s="52"/>
    </row>
    <row r="11" spans="1:10" s="4" customFormat="1" ht="9" customHeight="1" thickBot="1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11">
        <v>6</v>
      </c>
      <c r="G11" s="112">
        <v>7</v>
      </c>
      <c r="H11" s="66" t="s">
        <v>121</v>
      </c>
      <c r="I11" s="67" t="s">
        <v>122</v>
      </c>
      <c r="J11" s="53"/>
    </row>
    <row r="12" spans="1:10" ht="18" customHeight="1" x14ac:dyDescent="0.25">
      <c r="A12" s="23" t="s">
        <v>9</v>
      </c>
      <c r="B12" s="62" t="s">
        <v>123</v>
      </c>
      <c r="C12" s="6" t="s">
        <v>25</v>
      </c>
      <c r="D12" s="20" t="s">
        <v>26</v>
      </c>
      <c r="E12" s="21">
        <v>80</v>
      </c>
      <c r="F12" s="15"/>
      <c r="G12" s="113"/>
      <c r="H12" s="230">
        <f>E12*F12</f>
        <v>0</v>
      </c>
      <c r="I12" s="231">
        <f>H12*G12</f>
        <v>0</v>
      </c>
      <c r="J12" s="72"/>
    </row>
    <row r="13" spans="1:10" ht="18" customHeight="1" x14ac:dyDescent="0.25">
      <c r="A13" s="24" t="s">
        <v>10</v>
      </c>
      <c r="B13" s="71" t="s">
        <v>124</v>
      </c>
      <c r="C13" s="7" t="s">
        <v>27</v>
      </c>
      <c r="D13" s="9" t="s">
        <v>18</v>
      </c>
      <c r="E13" s="14">
        <v>100</v>
      </c>
      <c r="F13" s="16"/>
      <c r="G13" s="114"/>
      <c r="H13" s="230">
        <f t="shared" ref="H13:H32" si="0">E13*F13</f>
        <v>0</v>
      </c>
      <c r="I13" s="231">
        <f t="shared" ref="I13:I32" si="1">H13*G13</f>
        <v>0</v>
      </c>
      <c r="J13" s="72"/>
    </row>
    <row r="14" spans="1:10" ht="18" customHeight="1" x14ac:dyDescent="0.25">
      <c r="A14" s="24" t="s">
        <v>19</v>
      </c>
      <c r="B14" s="71" t="s">
        <v>124</v>
      </c>
      <c r="C14" s="7" t="s">
        <v>28</v>
      </c>
      <c r="D14" s="9" t="s">
        <v>18</v>
      </c>
      <c r="E14" s="14">
        <v>40</v>
      </c>
      <c r="F14" s="16"/>
      <c r="G14" s="114"/>
      <c r="H14" s="230">
        <f t="shared" si="0"/>
        <v>0</v>
      </c>
      <c r="I14" s="231">
        <f t="shared" si="1"/>
        <v>0</v>
      </c>
      <c r="J14" s="72"/>
    </row>
    <row r="15" spans="1:10" ht="18" customHeight="1" x14ac:dyDescent="0.25">
      <c r="A15" s="24" t="s">
        <v>21</v>
      </c>
      <c r="B15" s="71" t="s">
        <v>124</v>
      </c>
      <c r="C15" s="7" t="s">
        <v>29</v>
      </c>
      <c r="D15" s="9" t="s">
        <v>26</v>
      </c>
      <c r="E15" s="14">
        <v>20</v>
      </c>
      <c r="F15" s="16"/>
      <c r="G15" s="114"/>
      <c r="H15" s="230">
        <f t="shared" si="0"/>
        <v>0</v>
      </c>
      <c r="I15" s="231">
        <f t="shared" si="1"/>
        <v>0</v>
      </c>
      <c r="J15" s="72"/>
    </row>
    <row r="16" spans="1:10" ht="18" customHeight="1" x14ac:dyDescent="0.25">
      <c r="A16" s="24" t="s">
        <v>22</v>
      </c>
      <c r="B16" s="71" t="s">
        <v>125</v>
      </c>
      <c r="C16" s="7" t="s">
        <v>30</v>
      </c>
      <c r="D16" s="9" t="s">
        <v>26</v>
      </c>
      <c r="E16" s="14">
        <v>60</v>
      </c>
      <c r="F16" s="16"/>
      <c r="G16" s="114"/>
      <c r="H16" s="230">
        <f t="shared" si="0"/>
        <v>0</v>
      </c>
      <c r="I16" s="231">
        <f t="shared" si="1"/>
        <v>0</v>
      </c>
      <c r="J16" s="72"/>
    </row>
    <row r="17" spans="1:10" ht="18" customHeight="1" x14ac:dyDescent="0.25">
      <c r="A17" s="24" t="s">
        <v>23</v>
      </c>
      <c r="B17" s="71" t="s">
        <v>125</v>
      </c>
      <c r="C17" s="7" t="s">
        <v>31</v>
      </c>
      <c r="D17" s="9" t="s">
        <v>26</v>
      </c>
      <c r="E17" s="18">
        <v>80</v>
      </c>
      <c r="F17" s="16"/>
      <c r="G17" s="114"/>
      <c r="H17" s="230">
        <f t="shared" si="0"/>
        <v>0</v>
      </c>
      <c r="I17" s="231">
        <f t="shared" si="1"/>
        <v>0</v>
      </c>
      <c r="J17" s="72"/>
    </row>
    <row r="18" spans="1:10" ht="18" customHeight="1" x14ac:dyDescent="0.25">
      <c r="A18" s="24" t="s">
        <v>24</v>
      </c>
      <c r="B18" s="71" t="s">
        <v>183</v>
      </c>
      <c r="C18" s="7" t="s">
        <v>184</v>
      </c>
      <c r="D18" s="9" t="s">
        <v>18</v>
      </c>
      <c r="E18" s="18">
        <v>10</v>
      </c>
      <c r="F18" s="16"/>
      <c r="G18" s="114"/>
      <c r="H18" s="230">
        <f t="shared" si="0"/>
        <v>0</v>
      </c>
      <c r="I18" s="231">
        <f t="shared" si="1"/>
        <v>0</v>
      </c>
      <c r="J18" s="72"/>
    </row>
    <row r="19" spans="1:10" ht="18" customHeight="1" x14ac:dyDescent="0.25">
      <c r="A19" s="24" t="s">
        <v>32</v>
      </c>
      <c r="B19" s="71" t="s">
        <v>126</v>
      </c>
      <c r="C19" s="7" t="s">
        <v>179</v>
      </c>
      <c r="D19" s="9" t="s">
        <v>18</v>
      </c>
      <c r="E19" s="14">
        <v>70</v>
      </c>
      <c r="F19" s="16"/>
      <c r="G19" s="114"/>
      <c r="H19" s="230">
        <f t="shared" si="0"/>
        <v>0</v>
      </c>
      <c r="I19" s="231">
        <f t="shared" si="1"/>
        <v>0</v>
      </c>
      <c r="J19" s="72"/>
    </row>
    <row r="20" spans="1:10" ht="18" customHeight="1" x14ac:dyDescent="0.25">
      <c r="A20" s="26" t="s">
        <v>33</v>
      </c>
      <c r="B20" s="71" t="s">
        <v>126</v>
      </c>
      <c r="C20" s="27" t="s">
        <v>177</v>
      </c>
      <c r="D20" s="28" t="s">
        <v>18</v>
      </c>
      <c r="E20" s="29">
        <v>40</v>
      </c>
      <c r="F20" s="16"/>
      <c r="G20" s="114"/>
      <c r="H20" s="230">
        <f t="shared" si="0"/>
        <v>0</v>
      </c>
      <c r="I20" s="231">
        <f t="shared" si="1"/>
        <v>0</v>
      </c>
      <c r="J20" s="73"/>
    </row>
    <row r="21" spans="1:10" ht="18" customHeight="1" x14ac:dyDescent="0.25">
      <c r="A21" s="24" t="s">
        <v>34</v>
      </c>
      <c r="B21" s="71" t="s">
        <v>126</v>
      </c>
      <c r="C21" s="7" t="s">
        <v>178</v>
      </c>
      <c r="D21" s="9" t="s">
        <v>18</v>
      </c>
      <c r="E21" s="14">
        <v>50</v>
      </c>
      <c r="F21" s="16"/>
      <c r="G21" s="114"/>
      <c r="H21" s="230">
        <f t="shared" si="0"/>
        <v>0</v>
      </c>
      <c r="I21" s="231">
        <f t="shared" si="1"/>
        <v>0</v>
      </c>
      <c r="J21" s="72"/>
    </row>
    <row r="22" spans="1:10" ht="18" customHeight="1" x14ac:dyDescent="0.25">
      <c r="A22" s="24" t="s">
        <v>35</v>
      </c>
      <c r="B22" s="71" t="s">
        <v>126</v>
      </c>
      <c r="C22" s="7" t="s">
        <v>187</v>
      </c>
      <c r="D22" s="9" t="s">
        <v>18</v>
      </c>
      <c r="E22" s="14">
        <v>20</v>
      </c>
      <c r="F22" s="16"/>
      <c r="G22" s="114"/>
      <c r="H22" s="230">
        <f t="shared" si="0"/>
        <v>0</v>
      </c>
      <c r="I22" s="231">
        <f t="shared" si="1"/>
        <v>0</v>
      </c>
      <c r="J22" s="72"/>
    </row>
    <row r="23" spans="1:10" ht="18" customHeight="1" x14ac:dyDescent="0.25">
      <c r="A23" s="24" t="s">
        <v>36</v>
      </c>
      <c r="B23" s="71" t="s">
        <v>126</v>
      </c>
      <c r="C23" s="7" t="s">
        <v>188</v>
      </c>
      <c r="D23" s="9" t="s">
        <v>18</v>
      </c>
      <c r="E23" s="14">
        <v>20</v>
      </c>
      <c r="F23" s="16"/>
      <c r="G23" s="114"/>
      <c r="H23" s="230">
        <f t="shared" si="0"/>
        <v>0</v>
      </c>
      <c r="I23" s="231">
        <f t="shared" si="1"/>
        <v>0</v>
      </c>
      <c r="J23" s="72"/>
    </row>
    <row r="24" spans="1:10" ht="18" customHeight="1" x14ac:dyDescent="0.25">
      <c r="A24" s="24" t="s">
        <v>37</v>
      </c>
      <c r="B24" s="71" t="s">
        <v>126</v>
      </c>
      <c r="C24" s="7" t="s">
        <v>180</v>
      </c>
      <c r="D24" s="9" t="s">
        <v>18</v>
      </c>
      <c r="E24" s="14">
        <v>50</v>
      </c>
      <c r="F24" s="16"/>
      <c r="G24" s="114"/>
      <c r="H24" s="230">
        <f t="shared" si="0"/>
        <v>0</v>
      </c>
      <c r="I24" s="231">
        <f t="shared" si="1"/>
        <v>0</v>
      </c>
      <c r="J24" s="72"/>
    </row>
    <row r="25" spans="1:10" ht="18" customHeight="1" x14ac:dyDescent="0.25">
      <c r="A25" s="24" t="s">
        <v>38</v>
      </c>
      <c r="B25" s="71" t="s">
        <v>127</v>
      </c>
      <c r="C25" s="7" t="s">
        <v>164</v>
      </c>
      <c r="D25" s="9" t="s">
        <v>18</v>
      </c>
      <c r="E25" s="14">
        <v>20</v>
      </c>
      <c r="F25" s="16"/>
      <c r="G25" s="114"/>
      <c r="H25" s="230">
        <f t="shared" si="0"/>
        <v>0</v>
      </c>
      <c r="I25" s="231">
        <f t="shared" si="1"/>
        <v>0</v>
      </c>
      <c r="J25" s="72"/>
    </row>
    <row r="26" spans="1:10" ht="18" customHeight="1" x14ac:dyDescent="0.25">
      <c r="A26" s="24" t="s">
        <v>40</v>
      </c>
      <c r="B26" s="71" t="s">
        <v>127</v>
      </c>
      <c r="C26" s="7" t="s">
        <v>186</v>
      </c>
      <c r="D26" s="9" t="s">
        <v>18</v>
      </c>
      <c r="E26" s="14">
        <v>100</v>
      </c>
      <c r="F26" s="16"/>
      <c r="G26" s="114"/>
      <c r="H26" s="230">
        <f t="shared" si="0"/>
        <v>0</v>
      </c>
      <c r="I26" s="231">
        <f t="shared" si="1"/>
        <v>0</v>
      </c>
      <c r="J26" s="72"/>
    </row>
    <row r="27" spans="1:10" ht="18" customHeight="1" x14ac:dyDescent="0.25">
      <c r="A27" s="24" t="s">
        <v>41</v>
      </c>
      <c r="B27" s="71" t="s">
        <v>123</v>
      </c>
      <c r="C27" s="7" t="s">
        <v>39</v>
      </c>
      <c r="D27" s="9" t="s">
        <v>26</v>
      </c>
      <c r="E27" s="14">
        <v>100</v>
      </c>
      <c r="F27" s="16"/>
      <c r="G27" s="114"/>
      <c r="H27" s="230">
        <f t="shared" si="0"/>
        <v>0</v>
      </c>
      <c r="I27" s="231">
        <f t="shared" si="1"/>
        <v>0</v>
      </c>
      <c r="J27" s="72"/>
    </row>
    <row r="28" spans="1:10" ht="18" customHeight="1" x14ac:dyDescent="0.25">
      <c r="A28" s="24" t="s">
        <v>42</v>
      </c>
      <c r="B28" s="71" t="s">
        <v>126</v>
      </c>
      <c r="C28" s="7" t="s">
        <v>181</v>
      </c>
      <c r="D28" s="9" t="s">
        <v>18</v>
      </c>
      <c r="E28" s="14">
        <v>20</v>
      </c>
      <c r="F28" s="16"/>
      <c r="G28" s="114"/>
      <c r="H28" s="230">
        <f t="shared" si="0"/>
        <v>0</v>
      </c>
      <c r="I28" s="231">
        <f t="shared" si="1"/>
        <v>0</v>
      </c>
      <c r="J28" s="72"/>
    </row>
    <row r="29" spans="1:10" ht="18" customHeight="1" x14ac:dyDescent="0.25">
      <c r="A29" s="24" t="s">
        <v>44</v>
      </c>
      <c r="B29" s="71" t="s">
        <v>126</v>
      </c>
      <c r="C29" s="7" t="s">
        <v>182</v>
      </c>
      <c r="D29" s="9" t="s">
        <v>18</v>
      </c>
      <c r="E29" s="14">
        <v>20</v>
      </c>
      <c r="F29" s="16"/>
      <c r="G29" s="114"/>
      <c r="H29" s="230">
        <f t="shared" si="0"/>
        <v>0</v>
      </c>
      <c r="I29" s="231">
        <f t="shared" si="1"/>
        <v>0</v>
      </c>
      <c r="J29" s="72"/>
    </row>
    <row r="30" spans="1:10" ht="18" customHeight="1" x14ac:dyDescent="0.25">
      <c r="A30" s="24" t="s">
        <v>51</v>
      </c>
      <c r="B30" s="71" t="s">
        <v>126</v>
      </c>
      <c r="C30" s="7" t="s">
        <v>43</v>
      </c>
      <c r="D30" s="9" t="s">
        <v>18</v>
      </c>
      <c r="E30" s="14">
        <v>50</v>
      </c>
      <c r="F30" s="16"/>
      <c r="G30" s="114"/>
      <c r="H30" s="230">
        <f t="shared" si="0"/>
        <v>0</v>
      </c>
      <c r="I30" s="231">
        <f t="shared" si="1"/>
        <v>0</v>
      </c>
      <c r="J30" s="72"/>
    </row>
    <row r="31" spans="1:10" ht="18" customHeight="1" x14ac:dyDescent="0.25">
      <c r="A31" s="24" t="s">
        <v>52</v>
      </c>
      <c r="B31" s="71" t="s">
        <v>165</v>
      </c>
      <c r="C31" s="7" t="s">
        <v>166</v>
      </c>
      <c r="D31" s="9" t="s">
        <v>18</v>
      </c>
      <c r="E31" s="14">
        <v>50</v>
      </c>
      <c r="F31" s="131"/>
      <c r="G31" s="132"/>
      <c r="H31" s="230">
        <f t="shared" si="0"/>
        <v>0</v>
      </c>
      <c r="I31" s="231">
        <f t="shared" si="1"/>
        <v>0</v>
      </c>
      <c r="J31" s="72"/>
    </row>
    <row r="32" spans="1:10" ht="18" customHeight="1" thickBot="1" x14ac:dyDescent="0.3">
      <c r="A32" s="24" t="s">
        <v>75</v>
      </c>
      <c r="B32" s="71" t="s">
        <v>123</v>
      </c>
      <c r="C32" s="7" t="s">
        <v>185</v>
      </c>
      <c r="D32" s="9" t="s">
        <v>26</v>
      </c>
      <c r="E32" s="14">
        <v>60</v>
      </c>
      <c r="F32" s="17"/>
      <c r="G32" s="115"/>
      <c r="H32" s="230">
        <f t="shared" si="0"/>
        <v>0</v>
      </c>
      <c r="I32" s="231">
        <f t="shared" si="1"/>
        <v>0</v>
      </c>
      <c r="J32" s="72"/>
    </row>
    <row r="33" spans="1:10" s="4" customFormat="1" x14ac:dyDescent="0.25">
      <c r="A33" s="173" t="s">
        <v>11</v>
      </c>
      <c r="B33" s="174"/>
      <c r="C33" s="174"/>
      <c r="D33" s="174"/>
      <c r="E33" s="174"/>
      <c r="F33" s="174"/>
      <c r="G33" s="174"/>
      <c r="H33" s="175"/>
      <c r="I33" s="227">
        <f>SUM(H12:H32)</f>
        <v>0</v>
      </c>
      <c r="J33" s="32"/>
    </row>
    <row r="34" spans="1:10" s="4" customFormat="1" x14ac:dyDescent="0.25">
      <c r="A34" s="176" t="s">
        <v>12</v>
      </c>
      <c r="B34" s="177"/>
      <c r="C34" s="177"/>
      <c r="D34" s="177"/>
      <c r="E34" s="177"/>
      <c r="F34" s="177"/>
      <c r="G34" s="177"/>
      <c r="H34" s="178"/>
      <c r="I34" s="228">
        <f>SUM(I12:I32)</f>
        <v>0</v>
      </c>
      <c r="J34" s="32"/>
    </row>
    <row r="35" spans="1:10" s="4" customFormat="1" ht="15.75" thickBot="1" x14ac:dyDescent="0.3">
      <c r="A35" s="179" t="s">
        <v>13</v>
      </c>
      <c r="B35" s="180"/>
      <c r="C35" s="180"/>
      <c r="D35" s="180"/>
      <c r="E35" s="180"/>
      <c r="F35" s="180"/>
      <c r="G35" s="180"/>
      <c r="H35" s="181"/>
      <c r="I35" s="229">
        <f>SUM(I33:I34)</f>
        <v>0</v>
      </c>
      <c r="J35" s="32"/>
    </row>
    <row r="37" spans="1:10" x14ac:dyDescent="0.25">
      <c r="C37" s="4"/>
      <c r="D37" s="4"/>
      <c r="E37" s="4"/>
      <c r="F37" s="4"/>
      <c r="G37" s="4"/>
      <c r="H37" s="4"/>
      <c r="I37" s="4"/>
      <c r="J37" s="4"/>
    </row>
    <row r="38" spans="1:10" x14ac:dyDescent="0.25">
      <c r="C38" s="1" t="s">
        <v>14</v>
      </c>
      <c r="D38" s="5"/>
      <c r="E38" s="5"/>
      <c r="F38" s="5"/>
      <c r="G38" s="5"/>
      <c r="H38" s="5"/>
      <c r="I38" s="5"/>
      <c r="J38" s="5"/>
    </row>
    <row r="39" spans="1:10" x14ac:dyDescent="0.25">
      <c r="C39" s="2" t="s">
        <v>15</v>
      </c>
      <c r="D39" s="5"/>
      <c r="E39" s="5"/>
      <c r="F39" s="5"/>
      <c r="G39" s="5"/>
      <c r="H39" s="5"/>
      <c r="I39" s="5"/>
      <c r="J39" s="5"/>
    </row>
    <row r="40" spans="1:10" x14ac:dyDescent="0.25">
      <c r="C40" s="5"/>
      <c r="D40" s="5"/>
      <c r="E40" s="182" t="s">
        <v>16</v>
      </c>
      <c r="F40" s="182"/>
      <c r="G40" s="182"/>
      <c r="H40" s="182"/>
      <c r="I40" s="182"/>
      <c r="J40" s="33"/>
    </row>
    <row r="41" spans="1:10" x14ac:dyDescent="0.25">
      <c r="C41" s="5"/>
      <c r="D41" s="5"/>
      <c r="E41" s="182" t="s">
        <v>17</v>
      </c>
      <c r="F41" s="182"/>
      <c r="G41" s="182"/>
      <c r="H41" s="182"/>
      <c r="I41" s="182"/>
      <c r="J41" s="33"/>
    </row>
    <row r="42" spans="1:10" x14ac:dyDescent="0.25">
      <c r="C42" s="5"/>
      <c r="D42" s="5"/>
      <c r="E42" s="5"/>
      <c r="F42" s="5"/>
      <c r="G42" s="5"/>
      <c r="H42" s="5"/>
      <c r="I42" s="5"/>
      <c r="J42" s="5"/>
    </row>
    <row r="43" spans="1:10" x14ac:dyDescent="0.25">
      <c r="C43" s="5"/>
      <c r="D43" s="5"/>
      <c r="E43" s="5"/>
      <c r="F43" s="5"/>
      <c r="G43" s="5"/>
      <c r="H43" s="5"/>
      <c r="I43" s="5"/>
      <c r="J43" s="5"/>
    </row>
  </sheetData>
  <mergeCells count="14">
    <mergeCell ref="E40:I40"/>
    <mergeCell ref="E41:I41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33:H33"/>
    <mergeCell ref="A34:H34"/>
    <mergeCell ref="A35:H35"/>
  </mergeCells>
  <pageMargins left="0.51181102362204722" right="0.51181102362204722" top="0.55118110236220474" bottom="0.55118110236220474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48"/>
  <sheetViews>
    <sheetView topLeftCell="A25" zoomScaleNormal="100" workbookViewId="0">
      <selection activeCell="E48" sqref="E48"/>
    </sheetView>
  </sheetViews>
  <sheetFormatPr defaultRowHeight="15" x14ac:dyDescent="0.25"/>
  <cols>
    <col min="1" max="1" width="4.625" style="3" customWidth="1"/>
    <col min="2" max="2" width="13.375" style="3" customWidth="1"/>
    <col min="3" max="3" width="39.875" style="3" customWidth="1"/>
    <col min="4" max="4" width="9.625" style="3" customWidth="1"/>
    <col min="5" max="5" width="8.625" style="3" customWidth="1"/>
    <col min="6" max="8" width="11.625" style="3" customWidth="1"/>
    <col min="9" max="9" width="14.25" style="3" customWidth="1"/>
    <col min="10" max="11" width="15.625" style="3" customWidth="1"/>
    <col min="12" max="16384" width="9" style="3"/>
  </cols>
  <sheetData>
    <row r="1" spans="1:11" s="4" customFormat="1" ht="90" customHeight="1" x14ac:dyDescent="0.25">
      <c r="A1" s="183" t="s">
        <v>94</v>
      </c>
      <c r="B1" s="184"/>
      <c r="C1" s="185"/>
      <c r="D1" s="185"/>
      <c r="E1" s="185"/>
      <c r="F1" s="185"/>
      <c r="G1" s="185"/>
      <c r="H1" s="185"/>
      <c r="I1" s="186"/>
      <c r="J1" s="50"/>
      <c r="K1" s="50"/>
    </row>
    <row r="2" spans="1:11" s="4" customFormat="1" x14ac:dyDescent="0.25">
      <c r="A2" s="187" t="s">
        <v>0</v>
      </c>
      <c r="B2" s="169"/>
      <c r="C2" s="188"/>
      <c r="D2" s="188"/>
      <c r="E2" s="188"/>
      <c r="F2" s="188"/>
      <c r="G2" s="188"/>
      <c r="H2" s="188"/>
      <c r="I2" s="189"/>
      <c r="J2" s="34"/>
      <c r="K2" s="34"/>
    </row>
    <row r="3" spans="1:11" s="4" customFormat="1" x14ac:dyDescent="0.25">
      <c r="A3" s="190" t="s">
        <v>208</v>
      </c>
      <c r="B3" s="171"/>
      <c r="C3" s="172"/>
      <c r="D3" s="172"/>
      <c r="E3" s="172"/>
      <c r="F3" s="172"/>
      <c r="G3" s="172"/>
      <c r="H3" s="172"/>
      <c r="I3" s="191"/>
      <c r="J3" s="34"/>
      <c r="K3" s="34"/>
    </row>
    <row r="4" spans="1:11" s="4" customFormat="1" x14ac:dyDescent="0.25">
      <c r="A4" s="187" t="s">
        <v>1</v>
      </c>
      <c r="B4" s="169"/>
      <c r="C4" s="188"/>
      <c r="D4" s="188"/>
      <c r="E4" s="188"/>
      <c r="F4" s="188"/>
      <c r="G4" s="188"/>
      <c r="H4" s="188"/>
      <c r="I4" s="189"/>
      <c r="J4" s="34"/>
      <c r="K4" s="34"/>
    </row>
    <row r="5" spans="1:11" s="4" customFormat="1" ht="15" customHeight="1" x14ac:dyDescent="0.25">
      <c r="A5" s="205" t="s">
        <v>212</v>
      </c>
      <c r="B5" s="206"/>
      <c r="C5" s="206"/>
      <c r="D5" s="206"/>
      <c r="E5" s="206"/>
      <c r="F5" s="206"/>
      <c r="G5" s="206"/>
      <c r="H5" s="206"/>
      <c r="I5" s="222"/>
      <c r="J5" s="36"/>
      <c r="K5" s="36"/>
    </row>
    <row r="6" spans="1:11" s="4" customFormat="1" x14ac:dyDescent="0.25">
      <c r="A6" s="205"/>
      <c r="B6" s="206"/>
      <c r="C6" s="206"/>
      <c r="D6" s="206"/>
      <c r="E6" s="206"/>
      <c r="F6" s="206"/>
      <c r="G6" s="206"/>
      <c r="H6" s="206"/>
      <c r="I6" s="222"/>
      <c r="J6" s="37"/>
      <c r="K6" s="37"/>
    </row>
    <row r="7" spans="1:11" s="4" customFormat="1" x14ac:dyDescent="0.25">
      <c r="A7" s="193" t="s">
        <v>144</v>
      </c>
      <c r="B7" s="166"/>
      <c r="C7" s="194"/>
      <c r="D7" s="194"/>
      <c r="E7" s="194"/>
      <c r="F7" s="194"/>
      <c r="G7" s="194"/>
      <c r="H7" s="194"/>
      <c r="I7" s="195"/>
      <c r="J7" s="34"/>
      <c r="K7" s="34"/>
    </row>
    <row r="8" spans="1:11" s="4" customFormat="1" x14ac:dyDescent="0.25">
      <c r="A8" s="202"/>
      <c r="B8" s="203"/>
      <c r="C8" s="194"/>
      <c r="D8" s="194"/>
      <c r="E8" s="194"/>
      <c r="F8" s="194"/>
      <c r="G8" s="194"/>
      <c r="H8" s="194"/>
      <c r="I8" s="195"/>
      <c r="J8" s="35"/>
      <c r="K8" s="35"/>
    </row>
    <row r="9" spans="1:11" s="4" customFormat="1" ht="15.75" thickBot="1" x14ac:dyDescent="0.3">
      <c r="A9" s="204"/>
      <c r="B9" s="168"/>
      <c r="C9" s="197"/>
      <c r="D9" s="197"/>
      <c r="E9" s="197"/>
      <c r="F9" s="197"/>
      <c r="G9" s="197"/>
      <c r="H9" s="197"/>
      <c r="I9" s="189"/>
      <c r="J9" s="34"/>
      <c r="K9" s="34"/>
    </row>
    <row r="10" spans="1:11" s="4" customFormat="1" ht="43.5" thickBot="1" x14ac:dyDescent="0.3">
      <c r="A10" s="90" t="s">
        <v>4</v>
      </c>
      <c r="B10" s="91" t="s">
        <v>98</v>
      </c>
      <c r="C10" s="92" t="s">
        <v>99</v>
      </c>
      <c r="D10" s="93" t="s">
        <v>5</v>
      </c>
      <c r="E10" s="92" t="s">
        <v>6</v>
      </c>
      <c r="F10" s="93" t="s">
        <v>7</v>
      </c>
      <c r="G10" s="94" t="s">
        <v>100</v>
      </c>
      <c r="H10" s="95" t="s">
        <v>8</v>
      </c>
      <c r="I10" s="96" t="s">
        <v>101</v>
      </c>
      <c r="J10" s="52"/>
      <c r="K10" s="52"/>
    </row>
    <row r="11" spans="1:11" s="4" customFormat="1" ht="13.5" customHeight="1" thickBot="1" x14ac:dyDescent="0.3">
      <c r="A11" s="85">
        <v>1</v>
      </c>
      <c r="B11" s="86">
        <v>2</v>
      </c>
      <c r="C11" s="87">
        <v>3</v>
      </c>
      <c r="D11" s="87">
        <v>4</v>
      </c>
      <c r="E11" s="87">
        <v>5</v>
      </c>
      <c r="F11" s="97">
        <v>6</v>
      </c>
      <c r="G11" s="98">
        <v>7</v>
      </c>
      <c r="H11" s="88" t="s">
        <v>121</v>
      </c>
      <c r="I11" s="89" t="s">
        <v>122</v>
      </c>
      <c r="J11" s="53"/>
      <c r="K11" s="53"/>
    </row>
    <row r="12" spans="1:11" ht="18" customHeight="1" x14ac:dyDescent="0.25">
      <c r="A12" s="78" t="s">
        <v>9</v>
      </c>
      <c r="B12" s="79" t="s">
        <v>128</v>
      </c>
      <c r="C12" s="22" t="s">
        <v>58</v>
      </c>
      <c r="D12" s="14" t="s">
        <v>18</v>
      </c>
      <c r="E12" s="9">
        <v>800</v>
      </c>
      <c r="F12" s="74"/>
      <c r="G12" s="107"/>
      <c r="H12" s="223">
        <f>E12*F12</f>
        <v>0</v>
      </c>
      <c r="I12" s="100">
        <f>H12*G12</f>
        <v>0</v>
      </c>
      <c r="J12" s="72"/>
      <c r="K12" s="72"/>
    </row>
    <row r="13" spans="1:11" ht="18" customHeight="1" x14ac:dyDescent="0.25">
      <c r="A13" s="78" t="s">
        <v>10</v>
      </c>
      <c r="B13" s="79" t="s">
        <v>128</v>
      </c>
      <c r="C13" s="22" t="s">
        <v>59</v>
      </c>
      <c r="D13" s="14" t="s">
        <v>18</v>
      </c>
      <c r="E13" s="9">
        <v>800</v>
      </c>
      <c r="F13" s="75"/>
      <c r="G13" s="108"/>
      <c r="H13" s="232">
        <f t="shared" ref="H13:H38" si="0">E13*F13</f>
        <v>0</v>
      </c>
      <c r="I13" s="233">
        <f t="shared" ref="I13:I38" si="1">H13*G13</f>
        <v>0</v>
      </c>
      <c r="J13" s="72"/>
      <c r="K13" s="72"/>
    </row>
    <row r="14" spans="1:11" ht="18" customHeight="1" x14ac:dyDescent="0.25">
      <c r="A14" s="78" t="s">
        <v>19</v>
      </c>
      <c r="B14" s="79" t="s">
        <v>128</v>
      </c>
      <c r="C14" s="22" t="s">
        <v>151</v>
      </c>
      <c r="D14" s="14" t="s">
        <v>18</v>
      </c>
      <c r="E14" s="9">
        <v>800</v>
      </c>
      <c r="F14" s="75"/>
      <c r="G14" s="108"/>
      <c r="H14" s="232">
        <f t="shared" si="0"/>
        <v>0</v>
      </c>
      <c r="I14" s="233">
        <f t="shared" si="1"/>
        <v>0</v>
      </c>
      <c r="J14" s="72"/>
      <c r="K14" s="72"/>
    </row>
    <row r="15" spans="1:11" ht="18" customHeight="1" x14ac:dyDescent="0.25">
      <c r="A15" s="78" t="s">
        <v>21</v>
      </c>
      <c r="B15" s="79" t="s">
        <v>128</v>
      </c>
      <c r="C15" s="22" t="s">
        <v>172</v>
      </c>
      <c r="D15" s="14" t="s">
        <v>18</v>
      </c>
      <c r="E15" s="9">
        <v>800</v>
      </c>
      <c r="F15" s="75"/>
      <c r="G15" s="108"/>
      <c r="H15" s="232"/>
      <c r="I15" s="233"/>
      <c r="J15" s="72"/>
      <c r="K15" s="72"/>
    </row>
    <row r="16" spans="1:11" ht="34.5" customHeight="1" x14ac:dyDescent="0.25">
      <c r="A16" s="78" t="s">
        <v>22</v>
      </c>
      <c r="B16" s="80" t="s">
        <v>139</v>
      </c>
      <c r="C16" s="77" t="s">
        <v>132</v>
      </c>
      <c r="D16" s="14" t="s">
        <v>18</v>
      </c>
      <c r="E16" s="9">
        <v>30</v>
      </c>
      <c r="F16" s="75"/>
      <c r="G16" s="108"/>
      <c r="H16" s="232">
        <f t="shared" si="0"/>
        <v>0</v>
      </c>
      <c r="I16" s="233">
        <f t="shared" si="1"/>
        <v>0</v>
      </c>
      <c r="J16" s="72"/>
      <c r="K16" s="72"/>
    </row>
    <row r="17" spans="1:11" ht="34.5" customHeight="1" x14ac:dyDescent="0.25">
      <c r="A17" s="78" t="s">
        <v>23</v>
      </c>
      <c r="B17" s="80" t="s">
        <v>139</v>
      </c>
      <c r="C17" s="77" t="s">
        <v>173</v>
      </c>
      <c r="D17" s="14" t="s">
        <v>18</v>
      </c>
      <c r="E17" s="9">
        <v>30</v>
      </c>
      <c r="F17" s="75"/>
      <c r="G17" s="108"/>
      <c r="H17" s="232">
        <f t="shared" si="0"/>
        <v>0</v>
      </c>
      <c r="I17" s="233">
        <f t="shared" si="1"/>
        <v>0</v>
      </c>
      <c r="J17" s="72"/>
      <c r="K17" s="72"/>
    </row>
    <row r="18" spans="1:11" ht="45.75" customHeight="1" x14ac:dyDescent="0.25">
      <c r="A18" s="78" t="s">
        <v>24</v>
      </c>
      <c r="B18" s="80" t="s">
        <v>137</v>
      </c>
      <c r="C18" s="22" t="s">
        <v>133</v>
      </c>
      <c r="D18" s="14" t="s">
        <v>18</v>
      </c>
      <c r="E18" s="9">
        <v>40</v>
      </c>
      <c r="F18" s="75"/>
      <c r="G18" s="108"/>
      <c r="H18" s="232">
        <f t="shared" si="0"/>
        <v>0</v>
      </c>
      <c r="I18" s="233">
        <f t="shared" si="1"/>
        <v>0</v>
      </c>
      <c r="J18" s="72"/>
      <c r="K18" s="72"/>
    </row>
    <row r="19" spans="1:11" ht="45.75" customHeight="1" x14ac:dyDescent="0.25">
      <c r="A19" s="78" t="s">
        <v>32</v>
      </c>
      <c r="B19" s="80" t="s">
        <v>174</v>
      </c>
      <c r="C19" s="22" t="s">
        <v>175</v>
      </c>
      <c r="D19" s="14" t="s">
        <v>18</v>
      </c>
      <c r="E19" s="9">
        <v>10</v>
      </c>
      <c r="F19" s="75"/>
      <c r="G19" s="108"/>
      <c r="H19" s="232">
        <f t="shared" si="0"/>
        <v>0</v>
      </c>
      <c r="I19" s="233">
        <f t="shared" si="1"/>
        <v>0</v>
      </c>
      <c r="J19" s="72"/>
      <c r="K19" s="72"/>
    </row>
    <row r="20" spans="1:11" ht="45.75" customHeight="1" x14ac:dyDescent="0.25">
      <c r="A20" s="78" t="s">
        <v>33</v>
      </c>
      <c r="B20" s="80" t="s">
        <v>170</v>
      </c>
      <c r="C20" s="22" t="s">
        <v>171</v>
      </c>
      <c r="D20" s="14" t="s">
        <v>18</v>
      </c>
      <c r="E20" s="9">
        <v>70</v>
      </c>
      <c r="F20" s="75"/>
      <c r="G20" s="108"/>
      <c r="H20" s="232">
        <f t="shared" si="0"/>
        <v>0</v>
      </c>
      <c r="I20" s="233">
        <f t="shared" si="1"/>
        <v>0</v>
      </c>
      <c r="J20" s="72"/>
      <c r="K20" s="72"/>
    </row>
    <row r="21" spans="1:11" ht="44.25" customHeight="1" x14ac:dyDescent="0.25">
      <c r="A21" s="78" t="s">
        <v>34</v>
      </c>
      <c r="B21" s="80" t="s">
        <v>135</v>
      </c>
      <c r="C21" s="22" t="s">
        <v>152</v>
      </c>
      <c r="D21" s="14" t="s">
        <v>18</v>
      </c>
      <c r="E21" s="9">
        <v>80</v>
      </c>
      <c r="F21" s="75"/>
      <c r="G21" s="108"/>
      <c r="H21" s="232">
        <f t="shared" si="0"/>
        <v>0</v>
      </c>
      <c r="I21" s="233">
        <f t="shared" si="1"/>
        <v>0</v>
      </c>
      <c r="J21" s="72"/>
      <c r="K21" s="72"/>
    </row>
    <row r="22" spans="1:11" ht="18" customHeight="1" x14ac:dyDescent="0.25">
      <c r="A22" s="78" t="s">
        <v>35</v>
      </c>
      <c r="B22" s="79" t="s">
        <v>129</v>
      </c>
      <c r="C22" s="22" t="s">
        <v>72</v>
      </c>
      <c r="D22" s="14" t="s">
        <v>26</v>
      </c>
      <c r="E22" s="9">
        <v>70</v>
      </c>
      <c r="F22" s="75"/>
      <c r="G22" s="108"/>
      <c r="H22" s="232">
        <f t="shared" si="0"/>
        <v>0</v>
      </c>
      <c r="I22" s="233">
        <f t="shared" si="1"/>
        <v>0</v>
      </c>
      <c r="J22" s="72"/>
      <c r="K22" s="72"/>
    </row>
    <row r="23" spans="1:11" ht="18" customHeight="1" x14ac:dyDescent="0.25">
      <c r="A23" s="78" t="s">
        <v>36</v>
      </c>
      <c r="B23" s="79" t="s">
        <v>130</v>
      </c>
      <c r="C23" s="22" t="s">
        <v>60</v>
      </c>
      <c r="D23" s="14" t="s">
        <v>18</v>
      </c>
      <c r="E23" s="9">
        <v>24</v>
      </c>
      <c r="F23" s="75"/>
      <c r="G23" s="108"/>
      <c r="H23" s="232">
        <f t="shared" si="0"/>
        <v>0</v>
      </c>
      <c r="I23" s="233">
        <f t="shared" si="1"/>
        <v>0</v>
      </c>
      <c r="J23" s="72"/>
      <c r="K23" s="72"/>
    </row>
    <row r="24" spans="1:11" ht="18" customHeight="1" x14ac:dyDescent="0.25">
      <c r="A24" s="78" t="s">
        <v>37</v>
      </c>
      <c r="B24" s="79" t="s">
        <v>130</v>
      </c>
      <c r="C24" s="22" t="s">
        <v>61</v>
      </c>
      <c r="D24" s="14" t="s">
        <v>18</v>
      </c>
      <c r="E24" s="9">
        <v>24</v>
      </c>
      <c r="F24" s="75"/>
      <c r="G24" s="108"/>
      <c r="H24" s="232">
        <f t="shared" si="0"/>
        <v>0</v>
      </c>
      <c r="I24" s="233">
        <f t="shared" si="1"/>
        <v>0</v>
      </c>
      <c r="J24" s="72"/>
      <c r="K24" s="72"/>
    </row>
    <row r="25" spans="1:11" ht="18" customHeight="1" x14ac:dyDescent="0.25">
      <c r="A25" s="78" t="s">
        <v>38</v>
      </c>
      <c r="B25" s="79" t="s">
        <v>130</v>
      </c>
      <c r="C25" s="22" t="s">
        <v>136</v>
      </c>
      <c r="D25" s="14" t="s">
        <v>18</v>
      </c>
      <c r="E25" s="9">
        <v>24</v>
      </c>
      <c r="F25" s="75"/>
      <c r="G25" s="108"/>
      <c r="H25" s="232">
        <f t="shared" si="0"/>
        <v>0</v>
      </c>
      <c r="I25" s="233">
        <f t="shared" si="1"/>
        <v>0</v>
      </c>
      <c r="J25" s="72"/>
      <c r="K25" s="72"/>
    </row>
    <row r="26" spans="1:11" ht="18" customHeight="1" x14ac:dyDescent="0.25">
      <c r="A26" s="78" t="s">
        <v>40</v>
      </c>
      <c r="B26" s="79" t="s">
        <v>130</v>
      </c>
      <c r="C26" s="22" t="s">
        <v>150</v>
      </c>
      <c r="D26" s="14" t="s">
        <v>18</v>
      </c>
      <c r="E26" s="9">
        <v>24</v>
      </c>
      <c r="F26" s="75"/>
      <c r="G26" s="108"/>
      <c r="H26" s="232">
        <f t="shared" si="0"/>
        <v>0</v>
      </c>
      <c r="I26" s="233">
        <f t="shared" si="1"/>
        <v>0</v>
      </c>
      <c r="J26" s="72"/>
      <c r="K26" s="72"/>
    </row>
    <row r="27" spans="1:11" ht="18" customHeight="1" x14ac:dyDescent="0.25">
      <c r="A27" s="78" t="s">
        <v>41</v>
      </c>
      <c r="B27" s="79" t="s">
        <v>130</v>
      </c>
      <c r="C27" s="22" t="s">
        <v>62</v>
      </c>
      <c r="D27" s="14" t="s">
        <v>18</v>
      </c>
      <c r="E27" s="9">
        <v>24</v>
      </c>
      <c r="F27" s="75"/>
      <c r="G27" s="108"/>
      <c r="H27" s="232">
        <f t="shared" si="0"/>
        <v>0</v>
      </c>
      <c r="I27" s="233">
        <f t="shared" si="1"/>
        <v>0</v>
      </c>
      <c r="J27" s="72"/>
      <c r="K27" s="72"/>
    </row>
    <row r="28" spans="1:11" ht="18" customHeight="1" x14ac:dyDescent="0.25">
      <c r="A28" s="78" t="s">
        <v>42</v>
      </c>
      <c r="B28" s="79" t="s">
        <v>130</v>
      </c>
      <c r="C28" s="22" t="s">
        <v>167</v>
      </c>
      <c r="D28" s="14" t="s">
        <v>18</v>
      </c>
      <c r="E28" s="9">
        <v>24</v>
      </c>
      <c r="F28" s="75"/>
      <c r="G28" s="108"/>
      <c r="H28" s="232">
        <f t="shared" si="0"/>
        <v>0</v>
      </c>
      <c r="I28" s="233">
        <f t="shared" si="1"/>
        <v>0</v>
      </c>
      <c r="J28" s="72"/>
      <c r="K28" s="72"/>
    </row>
    <row r="29" spans="1:11" ht="18" customHeight="1" x14ac:dyDescent="0.25">
      <c r="A29" s="78" t="s">
        <v>44</v>
      </c>
      <c r="B29" s="79" t="s">
        <v>130</v>
      </c>
      <c r="C29" s="22" t="s">
        <v>176</v>
      </c>
      <c r="D29" s="14" t="s">
        <v>18</v>
      </c>
      <c r="E29" s="9">
        <v>24</v>
      </c>
      <c r="F29" s="75"/>
      <c r="G29" s="108"/>
      <c r="H29" s="232">
        <f t="shared" si="0"/>
        <v>0</v>
      </c>
      <c r="I29" s="233">
        <f t="shared" si="1"/>
        <v>0</v>
      </c>
      <c r="J29" s="72"/>
      <c r="K29" s="72"/>
    </row>
    <row r="30" spans="1:11" ht="18" customHeight="1" x14ac:dyDescent="0.25">
      <c r="A30" s="78" t="s">
        <v>51</v>
      </c>
      <c r="B30" s="79" t="s">
        <v>130</v>
      </c>
      <c r="C30" s="22" t="s">
        <v>63</v>
      </c>
      <c r="D30" s="14" t="s">
        <v>18</v>
      </c>
      <c r="E30" s="9">
        <v>24</v>
      </c>
      <c r="F30" s="75"/>
      <c r="G30" s="108"/>
      <c r="H30" s="232">
        <f t="shared" si="0"/>
        <v>0</v>
      </c>
      <c r="I30" s="233">
        <f t="shared" si="1"/>
        <v>0</v>
      </c>
      <c r="J30" s="72"/>
      <c r="K30" s="72"/>
    </row>
    <row r="31" spans="1:11" ht="47.25" customHeight="1" x14ac:dyDescent="0.25">
      <c r="A31" s="78" t="s">
        <v>52</v>
      </c>
      <c r="B31" s="80" t="s">
        <v>138</v>
      </c>
      <c r="C31" s="77" t="s">
        <v>134</v>
      </c>
      <c r="D31" s="14" t="s">
        <v>18</v>
      </c>
      <c r="E31" s="9">
        <v>50</v>
      </c>
      <c r="F31" s="75"/>
      <c r="G31" s="108"/>
      <c r="H31" s="232">
        <f t="shared" si="0"/>
        <v>0</v>
      </c>
      <c r="I31" s="233">
        <f t="shared" si="1"/>
        <v>0</v>
      </c>
      <c r="J31" s="72"/>
      <c r="K31" s="72"/>
    </row>
    <row r="32" spans="1:11" ht="34.5" customHeight="1" x14ac:dyDescent="0.25">
      <c r="A32" s="78" t="s">
        <v>75</v>
      </c>
      <c r="B32" s="80" t="s">
        <v>168</v>
      </c>
      <c r="C32" s="22" t="s">
        <v>169</v>
      </c>
      <c r="D32" s="14" t="s">
        <v>18</v>
      </c>
      <c r="E32" s="9">
        <v>80</v>
      </c>
      <c r="F32" s="75"/>
      <c r="G32" s="108"/>
      <c r="H32" s="232">
        <f t="shared" si="0"/>
        <v>0</v>
      </c>
      <c r="I32" s="233">
        <f t="shared" si="1"/>
        <v>0</v>
      </c>
      <c r="J32" s="72"/>
      <c r="K32" s="72"/>
    </row>
    <row r="33" spans="1:11" ht="34.5" customHeight="1" x14ac:dyDescent="0.25">
      <c r="A33" s="78" t="s">
        <v>76</v>
      </c>
      <c r="B33" s="80" t="s">
        <v>189</v>
      </c>
      <c r="C33" s="22" t="s">
        <v>190</v>
      </c>
      <c r="D33" s="14" t="s">
        <v>18</v>
      </c>
      <c r="E33" s="9">
        <v>800</v>
      </c>
      <c r="F33" s="75"/>
      <c r="G33" s="108"/>
      <c r="H33" s="232">
        <f t="shared" si="0"/>
        <v>0</v>
      </c>
      <c r="I33" s="233">
        <f t="shared" si="1"/>
        <v>0</v>
      </c>
      <c r="J33" s="72"/>
      <c r="K33" s="72"/>
    </row>
    <row r="34" spans="1:11" ht="34.5" customHeight="1" x14ac:dyDescent="0.25">
      <c r="A34" s="78" t="s">
        <v>77</v>
      </c>
      <c r="B34" s="80" t="s">
        <v>189</v>
      </c>
      <c r="C34" s="22" t="s">
        <v>191</v>
      </c>
      <c r="D34" s="14" t="s">
        <v>18</v>
      </c>
      <c r="E34" s="9">
        <v>800</v>
      </c>
      <c r="F34" s="75"/>
      <c r="G34" s="108"/>
      <c r="H34" s="232">
        <f t="shared" si="0"/>
        <v>0</v>
      </c>
      <c r="I34" s="233">
        <f t="shared" si="1"/>
        <v>0</v>
      </c>
      <c r="J34" s="72"/>
      <c r="K34" s="72"/>
    </row>
    <row r="35" spans="1:11" ht="34.5" customHeight="1" x14ac:dyDescent="0.25">
      <c r="A35" s="78" t="s">
        <v>195</v>
      </c>
      <c r="B35" s="80" t="s">
        <v>192</v>
      </c>
      <c r="C35" s="22" t="s">
        <v>193</v>
      </c>
      <c r="D35" s="14" t="s">
        <v>18</v>
      </c>
      <c r="E35" s="9">
        <v>800</v>
      </c>
      <c r="F35" s="75"/>
      <c r="G35" s="108"/>
      <c r="H35" s="232">
        <f t="shared" si="0"/>
        <v>0</v>
      </c>
      <c r="I35" s="233">
        <f t="shared" si="1"/>
        <v>0</v>
      </c>
      <c r="J35" s="72"/>
      <c r="K35" s="72"/>
    </row>
    <row r="36" spans="1:11" ht="31.5" customHeight="1" x14ac:dyDescent="0.25">
      <c r="A36" s="78" t="s">
        <v>196</v>
      </c>
      <c r="B36" s="80" t="s">
        <v>189</v>
      </c>
      <c r="C36" s="22" t="s">
        <v>194</v>
      </c>
      <c r="D36" s="14" t="s">
        <v>18</v>
      </c>
      <c r="E36" s="9">
        <v>800</v>
      </c>
      <c r="F36" s="75"/>
      <c r="G36" s="108"/>
      <c r="H36" s="232">
        <f t="shared" si="0"/>
        <v>0</v>
      </c>
      <c r="I36" s="233">
        <f t="shared" si="1"/>
        <v>0</v>
      </c>
      <c r="J36" s="72"/>
      <c r="K36" s="72"/>
    </row>
    <row r="37" spans="1:11" ht="18" customHeight="1" x14ac:dyDescent="0.25">
      <c r="A37" s="78" t="s">
        <v>42</v>
      </c>
      <c r="B37" s="79" t="s">
        <v>131</v>
      </c>
      <c r="C37" s="22" t="s">
        <v>80</v>
      </c>
      <c r="D37" s="14" t="s">
        <v>18</v>
      </c>
      <c r="E37" s="9">
        <v>1600</v>
      </c>
      <c r="F37" s="75"/>
      <c r="G37" s="108"/>
      <c r="H37" s="232">
        <f t="shared" si="0"/>
        <v>0</v>
      </c>
      <c r="I37" s="233">
        <f t="shared" si="1"/>
        <v>0</v>
      </c>
      <c r="J37" s="72"/>
      <c r="K37" s="72"/>
    </row>
    <row r="38" spans="1:11" ht="18" customHeight="1" thickBot="1" x14ac:dyDescent="0.3">
      <c r="A38" s="78" t="s">
        <v>44</v>
      </c>
      <c r="B38" s="81" t="s">
        <v>131</v>
      </c>
      <c r="C38" s="82" t="s">
        <v>81</v>
      </c>
      <c r="D38" s="83" t="s">
        <v>18</v>
      </c>
      <c r="E38" s="84">
        <v>1600</v>
      </c>
      <c r="F38" s="76"/>
      <c r="G38" s="109"/>
      <c r="H38" s="232">
        <f t="shared" si="0"/>
        <v>0</v>
      </c>
      <c r="I38" s="233">
        <f t="shared" si="1"/>
        <v>0</v>
      </c>
      <c r="J38" s="72"/>
      <c r="K38" s="72"/>
    </row>
    <row r="39" spans="1:11" s="4" customFormat="1" x14ac:dyDescent="0.25">
      <c r="A39" s="173" t="s">
        <v>11</v>
      </c>
      <c r="B39" s="174"/>
      <c r="C39" s="174"/>
      <c r="D39" s="174"/>
      <c r="E39" s="174"/>
      <c r="F39" s="174"/>
      <c r="G39" s="174"/>
      <c r="H39" s="175"/>
      <c r="I39" s="234">
        <f>SUM(H12:H38)</f>
        <v>0</v>
      </c>
      <c r="J39" s="30"/>
      <c r="K39" s="30"/>
    </row>
    <row r="40" spans="1:11" s="4" customFormat="1" x14ac:dyDescent="0.25">
      <c r="A40" s="176" t="s">
        <v>12</v>
      </c>
      <c r="B40" s="177"/>
      <c r="C40" s="177"/>
      <c r="D40" s="177"/>
      <c r="E40" s="177"/>
      <c r="F40" s="177"/>
      <c r="G40" s="177"/>
      <c r="H40" s="178"/>
      <c r="I40" s="228">
        <f>SUM(I12:I38)</f>
        <v>0</v>
      </c>
      <c r="J40" s="30"/>
      <c r="K40" s="30"/>
    </row>
    <row r="41" spans="1:11" s="4" customFormat="1" ht="15.75" thickBot="1" x14ac:dyDescent="0.3">
      <c r="A41" s="179" t="s">
        <v>13</v>
      </c>
      <c r="B41" s="180"/>
      <c r="C41" s="180"/>
      <c r="D41" s="180"/>
      <c r="E41" s="180"/>
      <c r="F41" s="180"/>
      <c r="G41" s="180"/>
      <c r="H41" s="181"/>
      <c r="I41" s="229">
        <f>SUM(I39:I40)</f>
        <v>0</v>
      </c>
      <c r="J41" s="30"/>
      <c r="K41" s="30"/>
    </row>
    <row r="42" spans="1:11" x14ac:dyDescent="0.25">
      <c r="C42" s="4"/>
      <c r="D42" s="4"/>
      <c r="E42" s="4"/>
      <c r="F42" s="4"/>
      <c r="G42" s="4"/>
      <c r="H42" s="4"/>
      <c r="I42" s="4"/>
      <c r="J42" s="4"/>
      <c r="K42" s="4"/>
    </row>
    <row r="43" spans="1:11" ht="28.5" customHeight="1" x14ac:dyDescent="0.25">
      <c r="C43" s="1" t="s">
        <v>14</v>
      </c>
      <c r="D43" s="5"/>
      <c r="E43" s="5"/>
      <c r="F43" s="5"/>
      <c r="G43" s="5"/>
      <c r="H43" s="5"/>
      <c r="I43" s="5"/>
      <c r="J43" s="5"/>
      <c r="K43" s="5"/>
    </row>
    <row r="44" spans="1:11" x14ac:dyDescent="0.25">
      <c r="C44" s="2" t="s">
        <v>15</v>
      </c>
      <c r="D44" s="5"/>
      <c r="E44" s="5"/>
      <c r="F44" s="5"/>
      <c r="G44" s="5"/>
      <c r="H44" s="5"/>
      <c r="I44" s="5"/>
      <c r="J44" s="5"/>
      <c r="K44" s="5"/>
    </row>
    <row r="45" spans="1:11" x14ac:dyDescent="0.25">
      <c r="C45" s="5"/>
      <c r="D45" s="5"/>
      <c r="E45" s="182" t="s">
        <v>16</v>
      </c>
      <c r="F45" s="182"/>
      <c r="G45" s="182"/>
      <c r="H45" s="182"/>
      <c r="I45" s="182"/>
      <c r="J45" s="33"/>
      <c r="K45" s="33"/>
    </row>
    <row r="46" spans="1:11" x14ac:dyDescent="0.25">
      <c r="C46" s="5"/>
      <c r="D46" s="5"/>
      <c r="E46" s="182" t="s">
        <v>17</v>
      </c>
      <c r="F46" s="182"/>
      <c r="G46" s="182"/>
      <c r="H46" s="182"/>
      <c r="I46" s="182"/>
      <c r="J46" s="33"/>
      <c r="K46" s="33"/>
    </row>
    <row r="47" spans="1:11" x14ac:dyDescent="0.25">
      <c r="C47" s="5"/>
      <c r="D47" s="5"/>
      <c r="E47" s="5"/>
      <c r="F47" s="5"/>
      <c r="G47" s="5"/>
      <c r="H47" s="5"/>
      <c r="I47" s="5"/>
      <c r="J47" s="5"/>
      <c r="K47" s="5"/>
    </row>
    <row r="48" spans="1:11" x14ac:dyDescent="0.25">
      <c r="C48" s="5"/>
      <c r="D48" s="5"/>
      <c r="E48" s="5"/>
      <c r="F48" s="5"/>
      <c r="G48" s="5"/>
      <c r="H48" s="5"/>
      <c r="I48" s="5"/>
      <c r="J48" s="5"/>
      <c r="K48" s="5"/>
    </row>
  </sheetData>
  <mergeCells count="13">
    <mergeCell ref="E45:I45"/>
    <mergeCell ref="E46:I46"/>
    <mergeCell ref="A1:I1"/>
    <mergeCell ref="A2:I2"/>
    <mergeCell ref="A3:I3"/>
    <mergeCell ref="A4:I4"/>
    <mergeCell ref="A7:I7"/>
    <mergeCell ref="A8:I8"/>
    <mergeCell ref="A9:I9"/>
    <mergeCell ref="A5:I6"/>
    <mergeCell ref="A39:H39"/>
    <mergeCell ref="A40:H40"/>
    <mergeCell ref="A41:H41"/>
  </mergeCells>
  <phoneticPr fontId="18" type="noConversion"/>
  <pageMargins left="0.51181102362204722" right="0.51181102362204722" top="0.55118110236220474" bottom="0.55118110236220474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I33"/>
  <sheetViews>
    <sheetView workbookViewId="0">
      <selection activeCell="E30" sqref="E30:I30"/>
    </sheetView>
  </sheetViews>
  <sheetFormatPr defaultRowHeight="15" x14ac:dyDescent="0.25"/>
  <cols>
    <col min="1" max="1" width="4.625" style="3" customWidth="1"/>
    <col min="2" max="2" width="8.5" style="3" customWidth="1"/>
    <col min="3" max="3" width="32.625" style="3" customWidth="1"/>
    <col min="4" max="5" width="9.625" style="3" customWidth="1"/>
    <col min="6" max="8" width="11.625" style="3" customWidth="1"/>
    <col min="9" max="9" width="15.625" style="3" customWidth="1"/>
    <col min="10" max="16384" width="9" style="3"/>
  </cols>
  <sheetData>
    <row r="1" spans="1:9" s="4" customFormat="1" ht="90" customHeight="1" x14ac:dyDescent="0.25">
      <c r="A1" s="183" t="s">
        <v>94</v>
      </c>
      <c r="B1" s="184"/>
      <c r="C1" s="185"/>
      <c r="D1" s="185"/>
      <c r="E1" s="185"/>
      <c r="F1" s="185"/>
      <c r="G1" s="185"/>
      <c r="H1" s="185"/>
      <c r="I1" s="186"/>
    </row>
    <row r="2" spans="1:9" s="4" customFormat="1" x14ac:dyDescent="0.25">
      <c r="A2" s="187" t="s">
        <v>0</v>
      </c>
      <c r="B2" s="170"/>
      <c r="C2" s="188"/>
      <c r="D2" s="188"/>
      <c r="E2" s="188"/>
      <c r="F2" s="188"/>
      <c r="G2" s="188"/>
      <c r="H2" s="188"/>
      <c r="I2" s="189"/>
    </row>
    <row r="3" spans="1:9" s="4" customFormat="1" x14ac:dyDescent="0.25">
      <c r="A3" s="190" t="s">
        <v>208</v>
      </c>
      <c r="B3" s="171"/>
      <c r="C3" s="172"/>
      <c r="D3" s="172"/>
      <c r="E3" s="172"/>
      <c r="F3" s="172"/>
      <c r="G3" s="172"/>
      <c r="H3" s="172"/>
      <c r="I3" s="191"/>
    </row>
    <row r="4" spans="1:9" s="4" customFormat="1" x14ac:dyDescent="0.25">
      <c r="A4" s="187" t="s">
        <v>1</v>
      </c>
      <c r="B4" s="170"/>
      <c r="C4" s="188"/>
      <c r="D4" s="188"/>
      <c r="E4" s="188"/>
      <c r="F4" s="188"/>
      <c r="G4" s="188"/>
      <c r="H4" s="188"/>
      <c r="I4" s="189"/>
    </row>
    <row r="5" spans="1:9" s="4" customFormat="1" x14ac:dyDescent="0.25">
      <c r="A5" s="207" t="s">
        <v>213</v>
      </c>
      <c r="B5" s="208"/>
      <c r="C5" s="209"/>
      <c r="D5" s="209"/>
      <c r="E5" s="209"/>
      <c r="F5" s="209"/>
      <c r="G5" s="209"/>
      <c r="H5" s="209"/>
      <c r="I5" s="210"/>
    </row>
    <row r="6" spans="1:9" s="4" customFormat="1" x14ac:dyDescent="0.25">
      <c r="A6" s="192" t="s">
        <v>97</v>
      </c>
      <c r="B6" s="165"/>
      <c r="C6" s="188"/>
      <c r="D6" s="188"/>
      <c r="E6" s="188"/>
      <c r="F6" s="188"/>
      <c r="G6" s="188"/>
      <c r="H6" s="188"/>
      <c r="I6" s="189"/>
    </row>
    <row r="7" spans="1:9" s="4" customFormat="1" x14ac:dyDescent="0.25">
      <c r="A7" s="193" t="s">
        <v>144</v>
      </c>
      <c r="B7" s="166"/>
      <c r="C7" s="194"/>
      <c r="D7" s="194"/>
      <c r="E7" s="194"/>
      <c r="F7" s="194"/>
      <c r="G7" s="194"/>
      <c r="H7" s="194"/>
      <c r="I7" s="195"/>
    </row>
    <row r="8" spans="1:9" s="4" customFormat="1" x14ac:dyDescent="0.25">
      <c r="A8" s="196"/>
      <c r="B8" s="167"/>
      <c r="C8" s="197"/>
      <c r="D8" s="197"/>
      <c r="E8" s="197"/>
      <c r="F8" s="197"/>
      <c r="G8" s="197"/>
      <c r="H8" s="197"/>
      <c r="I8" s="189"/>
    </row>
    <row r="9" spans="1:9" s="4" customFormat="1" ht="15.75" thickBot="1" x14ac:dyDescent="0.3">
      <c r="A9" s="204"/>
      <c r="B9" s="168"/>
      <c r="C9" s="197"/>
      <c r="D9" s="197"/>
      <c r="E9" s="197"/>
      <c r="F9" s="197"/>
      <c r="G9" s="197"/>
      <c r="H9" s="197"/>
      <c r="I9" s="189"/>
    </row>
    <row r="10" spans="1:9" s="4" customFormat="1" ht="43.5" thickBot="1" x14ac:dyDescent="0.3">
      <c r="A10" s="90" t="s">
        <v>4</v>
      </c>
      <c r="B10" s="91" t="s">
        <v>98</v>
      </c>
      <c r="C10" s="92" t="s">
        <v>99</v>
      </c>
      <c r="D10" s="93" t="s">
        <v>5</v>
      </c>
      <c r="E10" s="92" t="s">
        <v>6</v>
      </c>
      <c r="F10" s="93" t="s">
        <v>7</v>
      </c>
      <c r="G10" s="94" t="s">
        <v>100</v>
      </c>
      <c r="H10" s="95" t="s">
        <v>8</v>
      </c>
      <c r="I10" s="96" t="s">
        <v>101</v>
      </c>
    </row>
    <row r="11" spans="1:9" s="4" customFormat="1" ht="9" customHeight="1" x14ac:dyDescent="0.25">
      <c r="A11" s="101">
        <v>1</v>
      </c>
      <c r="B11" s="86">
        <v>2</v>
      </c>
      <c r="C11" s="87">
        <v>3</v>
      </c>
      <c r="D11" s="87">
        <v>4</v>
      </c>
      <c r="E11" s="87">
        <v>5</v>
      </c>
      <c r="F11" s="97">
        <v>6</v>
      </c>
      <c r="G11" s="98">
        <v>7</v>
      </c>
      <c r="H11" s="88" t="s">
        <v>121</v>
      </c>
      <c r="I11" s="89" t="s">
        <v>122</v>
      </c>
    </row>
    <row r="12" spans="1:9" ht="18" customHeight="1" x14ac:dyDescent="0.25">
      <c r="A12" s="102" t="s">
        <v>9</v>
      </c>
      <c r="B12" s="9" t="s">
        <v>140</v>
      </c>
      <c r="C12" s="22" t="s">
        <v>202</v>
      </c>
      <c r="D12" s="9"/>
      <c r="E12" s="14"/>
      <c r="F12" s="61">
        <v>0</v>
      </c>
      <c r="G12" s="110"/>
      <c r="H12" s="235">
        <f>E12*F12</f>
        <v>0</v>
      </c>
      <c r="I12" s="236">
        <f>H12*G12</f>
        <v>0</v>
      </c>
    </row>
    <row r="13" spans="1:9" ht="18" customHeight="1" x14ac:dyDescent="0.25">
      <c r="A13" s="102"/>
      <c r="B13" s="9"/>
      <c r="C13" s="130" t="s">
        <v>203</v>
      </c>
      <c r="D13" s="9" t="s">
        <v>20</v>
      </c>
      <c r="E13" s="14">
        <v>168</v>
      </c>
      <c r="F13" s="61"/>
      <c r="G13" s="110"/>
      <c r="H13" s="235">
        <f t="shared" ref="H13:H22" si="0">E13*F13</f>
        <v>0</v>
      </c>
      <c r="I13" s="236">
        <f t="shared" ref="I13:I22" si="1">F13*G13</f>
        <v>0</v>
      </c>
    </row>
    <row r="14" spans="1:9" ht="18" customHeight="1" x14ac:dyDescent="0.25">
      <c r="A14" s="102" t="s">
        <v>10</v>
      </c>
      <c r="B14" s="9" t="s">
        <v>163</v>
      </c>
      <c r="C14" s="130" t="s">
        <v>204</v>
      </c>
      <c r="D14" s="9"/>
      <c r="E14" s="14"/>
      <c r="F14" s="61"/>
      <c r="G14" s="110"/>
      <c r="H14" s="235">
        <f t="shared" si="0"/>
        <v>0</v>
      </c>
      <c r="I14" s="236">
        <f t="shared" si="1"/>
        <v>0</v>
      </c>
    </row>
    <row r="15" spans="1:9" ht="18" customHeight="1" x14ac:dyDescent="0.25">
      <c r="A15" s="102"/>
      <c r="B15" s="9"/>
      <c r="C15" s="130" t="s">
        <v>205</v>
      </c>
      <c r="D15" s="9" t="s">
        <v>20</v>
      </c>
      <c r="E15" s="14">
        <v>168</v>
      </c>
      <c r="F15" s="61"/>
      <c r="G15" s="110"/>
      <c r="H15" s="235">
        <f t="shared" si="0"/>
        <v>0</v>
      </c>
      <c r="I15" s="236">
        <f t="shared" si="1"/>
        <v>0</v>
      </c>
    </row>
    <row r="16" spans="1:9" ht="18" customHeight="1" x14ac:dyDescent="0.25">
      <c r="A16" s="102" t="s">
        <v>19</v>
      </c>
      <c r="B16" s="9" t="s">
        <v>140</v>
      </c>
      <c r="C16" s="22" t="s">
        <v>78</v>
      </c>
      <c r="D16" s="9" t="s">
        <v>20</v>
      </c>
      <c r="E16" s="14">
        <v>168</v>
      </c>
      <c r="F16" s="61"/>
      <c r="G16" s="110"/>
      <c r="H16" s="235">
        <f t="shared" si="0"/>
        <v>0</v>
      </c>
      <c r="I16" s="236">
        <f t="shared" si="1"/>
        <v>0</v>
      </c>
    </row>
    <row r="17" spans="1:9" ht="18" customHeight="1" x14ac:dyDescent="0.25">
      <c r="A17" s="102" t="s">
        <v>21</v>
      </c>
      <c r="B17" s="9" t="s">
        <v>140</v>
      </c>
      <c r="C17" s="22" t="s">
        <v>79</v>
      </c>
      <c r="D17" s="9" t="s">
        <v>20</v>
      </c>
      <c r="E17" s="14">
        <v>168</v>
      </c>
      <c r="F17" s="61"/>
      <c r="G17" s="110"/>
      <c r="H17" s="235">
        <f t="shared" si="0"/>
        <v>0</v>
      </c>
      <c r="I17" s="236">
        <f t="shared" si="1"/>
        <v>0</v>
      </c>
    </row>
    <row r="18" spans="1:9" ht="18" customHeight="1" x14ac:dyDescent="0.25">
      <c r="A18" s="102" t="s">
        <v>22</v>
      </c>
      <c r="B18" s="9" t="s">
        <v>140</v>
      </c>
      <c r="C18" s="130" t="s">
        <v>161</v>
      </c>
      <c r="D18" s="9" t="s">
        <v>20</v>
      </c>
      <c r="E18" s="14">
        <v>168</v>
      </c>
      <c r="F18" s="61"/>
      <c r="G18" s="110"/>
      <c r="H18" s="235">
        <f t="shared" si="0"/>
        <v>0</v>
      </c>
      <c r="I18" s="236">
        <f t="shared" si="1"/>
        <v>0</v>
      </c>
    </row>
    <row r="19" spans="1:9" ht="18" customHeight="1" x14ac:dyDescent="0.25">
      <c r="A19" s="102" t="s">
        <v>23</v>
      </c>
      <c r="B19" s="9" t="s">
        <v>140</v>
      </c>
      <c r="C19" s="22" t="s">
        <v>71</v>
      </c>
      <c r="D19" s="9" t="s">
        <v>20</v>
      </c>
      <c r="E19" s="14">
        <v>168</v>
      </c>
      <c r="F19" s="61"/>
      <c r="G19" s="110"/>
      <c r="H19" s="235">
        <f t="shared" si="0"/>
        <v>0</v>
      </c>
      <c r="I19" s="236">
        <f t="shared" si="1"/>
        <v>0</v>
      </c>
    </row>
    <row r="20" spans="1:9" ht="18" customHeight="1" x14ac:dyDescent="0.25">
      <c r="A20" s="102" t="s">
        <v>24</v>
      </c>
      <c r="B20" s="9" t="s">
        <v>140</v>
      </c>
      <c r="C20" s="22" t="s">
        <v>206</v>
      </c>
      <c r="D20" s="9" t="s">
        <v>18</v>
      </c>
      <c r="E20" s="14">
        <v>800</v>
      </c>
      <c r="F20" s="61"/>
      <c r="G20" s="110"/>
      <c r="H20" s="235">
        <f t="shared" si="0"/>
        <v>0</v>
      </c>
      <c r="I20" s="237">
        <f t="shared" si="1"/>
        <v>0</v>
      </c>
    </row>
    <row r="21" spans="1:9" ht="18" customHeight="1" x14ac:dyDescent="0.25">
      <c r="A21" s="102" t="s">
        <v>32</v>
      </c>
      <c r="B21" s="9" t="s">
        <v>140</v>
      </c>
      <c r="C21" s="22" t="s">
        <v>162</v>
      </c>
      <c r="D21" s="9" t="s">
        <v>18</v>
      </c>
      <c r="E21" s="14">
        <v>800</v>
      </c>
      <c r="F21" s="61"/>
      <c r="G21" s="110"/>
      <c r="H21" s="235">
        <f t="shared" si="0"/>
        <v>0</v>
      </c>
      <c r="I21" s="237">
        <f t="shared" si="1"/>
        <v>0</v>
      </c>
    </row>
    <row r="22" spans="1:9" ht="18" customHeight="1" thickBot="1" x14ac:dyDescent="0.3">
      <c r="A22" s="102" t="s">
        <v>33</v>
      </c>
      <c r="B22" s="9" t="s">
        <v>140</v>
      </c>
      <c r="C22" s="22" t="s">
        <v>73</v>
      </c>
      <c r="D22" s="9" t="s">
        <v>18</v>
      </c>
      <c r="E22" s="14">
        <v>800</v>
      </c>
      <c r="F22" s="61"/>
      <c r="G22" s="110"/>
      <c r="H22" s="235">
        <f t="shared" si="0"/>
        <v>0</v>
      </c>
      <c r="I22" s="237">
        <f t="shared" si="1"/>
        <v>0</v>
      </c>
    </row>
    <row r="23" spans="1:9" s="4" customFormat="1" x14ac:dyDescent="0.25">
      <c r="A23" s="173" t="s">
        <v>11</v>
      </c>
      <c r="B23" s="174"/>
      <c r="C23" s="174"/>
      <c r="D23" s="174"/>
      <c r="E23" s="174"/>
      <c r="F23" s="174"/>
      <c r="G23" s="174"/>
      <c r="H23" s="175"/>
      <c r="I23" s="227">
        <f>H12+H16+H17+H18+H19+H22</f>
        <v>0</v>
      </c>
    </row>
    <row r="24" spans="1:9" s="4" customFormat="1" x14ac:dyDescent="0.25">
      <c r="A24" s="176" t="s">
        <v>12</v>
      </c>
      <c r="B24" s="177"/>
      <c r="C24" s="177"/>
      <c r="D24" s="177"/>
      <c r="E24" s="177"/>
      <c r="F24" s="177"/>
      <c r="G24" s="177"/>
      <c r="H24" s="178"/>
      <c r="I24" s="228">
        <f>I12+I16+I17+I18+I19+I22</f>
        <v>0</v>
      </c>
    </row>
    <row r="25" spans="1:9" s="4" customFormat="1" ht="15.75" thickBot="1" x14ac:dyDescent="0.3">
      <c r="A25" s="179" t="s">
        <v>13</v>
      </c>
      <c r="B25" s="180"/>
      <c r="C25" s="180"/>
      <c r="D25" s="180"/>
      <c r="E25" s="180"/>
      <c r="F25" s="180"/>
      <c r="G25" s="180"/>
      <c r="H25" s="181"/>
      <c r="I25" s="229">
        <f>SUM(I23:I24)</f>
        <v>0</v>
      </c>
    </row>
    <row r="27" spans="1:9" x14ac:dyDescent="0.25">
      <c r="C27" s="4"/>
      <c r="D27" s="4"/>
      <c r="E27" s="4"/>
      <c r="F27" s="4"/>
      <c r="G27" s="4"/>
      <c r="H27" s="4"/>
      <c r="I27" s="4"/>
    </row>
    <row r="28" spans="1:9" x14ac:dyDescent="0.25">
      <c r="A28" s="8"/>
      <c r="B28" s="8"/>
      <c r="C28" s="1" t="s">
        <v>14</v>
      </c>
      <c r="D28" s="5"/>
      <c r="E28" s="5"/>
      <c r="F28" s="5"/>
      <c r="G28" s="5"/>
      <c r="H28" s="5"/>
      <c r="I28" s="5"/>
    </row>
    <row r="29" spans="1:9" x14ac:dyDescent="0.25">
      <c r="C29" s="2" t="s">
        <v>15</v>
      </c>
      <c r="D29" s="5"/>
      <c r="E29" s="5"/>
      <c r="F29" s="5"/>
      <c r="G29" s="5"/>
      <c r="H29" s="5"/>
      <c r="I29" s="5"/>
    </row>
    <row r="30" spans="1:9" x14ac:dyDescent="0.25">
      <c r="C30" s="5"/>
      <c r="D30" s="5"/>
      <c r="E30" s="182" t="s">
        <v>16</v>
      </c>
      <c r="F30" s="182"/>
      <c r="G30" s="182"/>
      <c r="H30" s="182"/>
      <c r="I30" s="182"/>
    </row>
    <row r="31" spans="1:9" x14ac:dyDescent="0.25">
      <c r="C31" s="5"/>
      <c r="D31" s="5"/>
      <c r="E31" s="182" t="s">
        <v>17</v>
      </c>
      <c r="F31" s="182"/>
      <c r="G31" s="182"/>
      <c r="H31" s="182"/>
      <c r="I31" s="182"/>
    </row>
    <row r="32" spans="1:9" x14ac:dyDescent="0.25">
      <c r="C32" s="5"/>
      <c r="D32" s="5"/>
      <c r="E32" s="5"/>
      <c r="F32" s="5"/>
      <c r="G32" s="5"/>
      <c r="H32" s="5"/>
      <c r="I32" s="5"/>
    </row>
    <row r="33" spans="3:9" x14ac:dyDescent="0.25">
      <c r="C33" s="5"/>
      <c r="D33" s="5"/>
      <c r="E33" s="5"/>
      <c r="F33" s="5"/>
      <c r="G33" s="5"/>
      <c r="H33" s="5"/>
      <c r="I33" s="5"/>
    </row>
  </sheetData>
  <mergeCells count="14">
    <mergeCell ref="A6:I6"/>
    <mergeCell ref="A7:I7"/>
    <mergeCell ref="A8:I8"/>
    <mergeCell ref="A1:I1"/>
    <mergeCell ref="A2:I2"/>
    <mergeCell ref="A3:I3"/>
    <mergeCell ref="A4:I4"/>
    <mergeCell ref="A5:I5"/>
    <mergeCell ref="E30:I30"/>
    <mergeCell ref="E31:I31"/>
    <mergeCell ref="A9:I9"/>
    <mergeCell ref="A23:H23"/>
    <mergeCell ref="A24:H24"/>
    <mergeCell ref="A25:H25"/>
  </mergeCells>
  <pageMargins left="0.51181102362204722" right="0.51181102362204722" top="0.55118110236220474" bottom="0.55118110236220474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I28"/>
  <sheetViews>
    <sheetView workbookViewId="0">
      <selection activeCell="I20" sqref="I20:I22"/>
    </sheetView>
  </sheetViews>
  <sheetFormatPr defaultRowHeight="15" x14ac:dyDescent="0.25"/>
  <cols>
    <col min="1" max="1" width="4.25" style="4" customWidth="1"/>
    <col min="2" max="2" width="9.375" style="4" customWidth="1"/>
    <col min="3" max="3" width="32.625" style="4" customWidth="1"/>
    <col min="4" max="5" width="9.625" style="4" customWidth="1"/>
    <col min="6" max="8" width="11.625" style="4" customWidth="1"/>
    <col min="9" max="9" width="15.625" style="4" customWidth="1"/>
    <col min="10" max="16384" width="9" style="4"/>
  </cols>
  <sheetData>
    <row r="1" spans="1:9" ht="90" customHeight="1" x14ac:dyDescent="0.25">
      <c r="A1" s="183" t="s">
        <v>94</v>
      </c>
      <c r="B1" s="184"/>
      <c r="C1" s="185"/>
      <c r="D1" s="185"/>
      <c r="E1" s="185"/>
      <c r="F1" s="185"/>
      <c r="G1" s="185"/>
      <c r="H1" s="185"/>
      <c r="I1" s="186"/>
    </row>
    <row r="2" spans="1:9" x14ac:dyDescent="0.25">
      <c r="A2" s="187" t="s">
        <v>0</v>
      </c>
      <c r="B2" s="170"/>
      <c r="C2" s="188"/>
      <c r="D2" s="188"/>
      <c r="E2" s="188"/>
      <c r="F2" s="188"/>
      <c r="G2" s="188"/>
      <c r="H2" s="188"/>
      <c r="I2" s="189"/>
    </row>
    <row r="3" spans="1:9" x14ac:dyDescent="0.25">
      <c r="A3" s="190" t="s">
        <v>208</v>
      </c>
      <c r="B3" s="171"/>
      <c r="C3" s="172"/>
      <c r="D3" s="172"/>
      <c r="E3" s="172"/>
      <c r="F3" s="172"/>
      <c r="G3" s="172"/>
      <c r="H3" s="172"/>
      <c r="I3" s="191"/>
    </row>
    <row r="4" spans="1:9" x14ac:dyDescent="0.25">
      <c r="A4" s="187" t="s">
        <v>1</v>
      </c>
      <c r="B4" s="170"/>
      <c r="C4" s="188"/>
      <c r="D4" s="188"/>
      <c r="E4" s="188"/>
      <c r="F4" s="188"/>
      <c r="G4" s="188"/>
      <c r="H4" s="188"/>
      <c r="I4" s="189"/>
    </row>
    <row r="5" spans="1:9" x14ac:dyDescent="0.25">
      <c r="A5" s="211" t="s">
        <v>211</v>
      </c>
      <c r="B5" s="212"/>
      <c r="C5" s="212"/>
      <c r="D5" s="212"/>
      <c r="E5" s="212"/>
      <c r="F5" s="212"/>
      <c r="G5" s="212"/>
      <c r="H5" s="212"/>
      <c r="I5" s="213"/>
    </row>
    <row r="6" spans="1:9" x14ac:dyDescent="0.25">
      <c r="A6" s="211" t="s">
        <v>89</v>
      </c>
      <c r="B6" s="212"/>
      <c r="C6" s="212"/>
      <c r="D6" s="212"/>
      <c r="E6" s="212"/>
      <c r="F6" s="212"/>
      <c r="G6" s="212"/>
      <c r="H6" s="212"/>
      <c r="I6" s="213"/>
    </row>
    <row r="7" spans="1:9" x14ac:dyDescent="0.25">
      <c r="A7" s="192"/>
      <c r="B7" s="165"/>
      <c r="C7" s="188"/>
      <c r="D7" s="188"/>
      <c r="E7" s="188"/>
      <c r="F7" s="188"/>
      <c r="G7" s="188"/>
      <c r="H7" s="188"/>
      <c r="I7" s="189"/>
    </row>
    <row r="8" spans="1:9" x14ac:dyDescent="0.25">
      <c r="A8" s="193" t="s">
        <v>144</v>
      </c>
      <c r="B8" s="166"/>
      <c r="C8" s="194"/>
      <c r="D8" s="194"/>
      <c r="E8" s="194"/>
      <c r="F8" s="194"/>
      <c r="G8" s="194"/>
      <c r="H8" s="194"/>
      <c r="I8" s="195"/>
    </row>
    <row r="9" spans="1:9" x14ac:dyDescent="0.25">
      <c r="A9" s="202"/>
      <c r="B9" s="203"/>
      <c r="C9" s="194"/>
      <c r="D9" s="194"/>
      <c r="E9" s="194"/>
      <c r="F9" s="194"/>
      <c r="G9" s="194"/>
      <c r="H9" s="194"/>
      <c r="I9" s="195"/>
    </row>
    <row r="10" spans="1:9" ht="15.75" thickBot="1" x14ac:dyDescent="0.3">
      <c r="A10" s="204"/>
      <c r="B10" s="168"/>
      <c r="C10" s="197"/>
      <c r="D10" s="197"/>
      <c r="E10" s="197"/>
      <c r="F10" s="197"/>
      <c r="G10" s="197"/>
      <c r="H10" s="197"/>
      <c r="I10" s="189"/>
    </row>
    <row r="11" spans="1:9" ht="43.5" thickBot="1" x14ac:dyDescent="0.3">
      <c r="A11" s="90" t="s">
        <v>4</v>
      </c>
      <c r="B11" s="91" t="s">
        <v>98</v>
      </c>
      <c r="C11" s="92" t="s">
        <v>99</v>
      </c>
      <c r="D11" s="93" t="s">
        <v>5</v>
      </c>
      <c r="E11" s="92" t="s">
        <v>6</v>
      </c>
      <c r="F11" s="93" t="s">
        <v>7</v>
      </c>
      <c r="G11" s="94" t="s">
        <v>100</v>
      </c>
      <c r="H11" s="95" t="s">
        <v>8</v>
      </c>
      <c r="I11" s="96" t="s">
        <v>101</v>
      </c>
    </row>
    <row r="12" spans="1:9" ht="9" customHeight="1" x14ac:dyDescent="0.25">
      <c r="A12" s="101">
        <v>1</v>
      </c>
      <c r="B12" s="86">
        <v>2</v>
      </c>
      <c r="C12" s="87">
        <v>3</v>
      </c>
      <c r="D12" s="87">
        <v>4</v>
      </c>
      <c r="E12" s="87">
        <v>5</v>
      </c>
      <c r="F12" s="97">
        <v>6</v>
      </c>
      <c r="G12" s="98">
        <v>7</v>
      </c>
      <c r="H12" s="88" t="s">
        <v>121</v>
      </c>
      <c r="I12" s="89" t="s">
        <v>122</v>
      </c>
    </row>
    <row r="13" spans="1:9" ht="45" x14ac:dyDescent="0.25">
      <c r="A13" s="25" t="s">
        <v>9</v>
      </c>
      <c r="B13" s="103" t="s">
        <v>141</v>
      </c>
      <c r="C13" s="12" t="s">
        <v>149</v>
      </c>
      <c r="D13" s="11" t="s">
        <v>64</v>
      </c>
      <c r="E13" s="11">
        <v>90</v>
      </c>
      <c r="F13" s="104"/>
      <c r="G13" s="105"/>
      <c r="H13" s="224">
        <f t="shared" ref="H13" si="0">E13*F13</f>
        <v>0</v>
      </c>
      <c r="I13" s="225">
        <f t="shared" ref="I13" si="1">G13*H13</f>
        <v>0</v>
      </c>
    </row>
    <row r="14" spans="1:9" x14ac:dyDescent="0.25">
      <c r="A14" s="25" t="s">
        <v>10</v>
      </c>
      <c r="B14" s="103" t="s">
        <v>141</v>
      </c>
      <c r="C14" s="12" t="s">
        <v>155</v>
      </c>
      <c r="D14" s="11" t="s">
        <v>64</v>
      </c>
      <c r="E14" s="11">
        <v>800</v>
      </c>
      <c r="F14" s="104"/>
      <c r="G14" s="105"/>
      <c r="H14" s="224">
        <f t="shared" ref="H14:H19" si="2">E14*F14</f>
        <v>0</v>
      </c>
      <c r="I14" s="225">
        <f t="shared" ref="I14:I19" si="3">G14*H14</f>
        <v>0</v>
      </c>
    </row>
    <row r="15" spans="1:9" ht="30" x14ac:dyDescent="0.25">
      <c r="A15" s="25" t="s">
        <v>19</v>
      </c>
      <c r="B15" s="103" t="s">
        <v>141</v>
      </c>
      <c r="C15" s="12" t="s">
        <v>156</v>
      </c>
      <c r="D15" s="11" t="s">
        <v>64</v>
      </c>
      <c r="E15" s="11">
        <v>200</v>
      </c>
      <c r="F15" s="104"/>
      <c r="G15" s="105"/>
      <c r="H15" s="224">
        <f t="shared" si="2"/>
        <v>0</v>
      </c>
      <c r="I15" s="225">
        <f t="shared" si="3"/>
        <v>0</v>
      </c>
    </row>
    <row r="16" spans="1:9" ht="30" x14ac:dyDescent="0.25">
      <c r="A16" s="25" t="s">
        <v>21</v>
      </c>
      <c r="B16" s="103" t="s">
        <v>141</v>
      </c>
      <c r="C16" s="12" t="s">
        <v>201</v>
      </c>
      <c r="D16" s="11" t="s">
        <v>64</v>
      </c>
      <c r="E16" s="11">
        <v>200</v>
      </c>
      <c r="F16" s="104"/>
      <c r="G16" s="105"/>
      <c r="H16" s="224">
        <f t="shared" si="2"/>
        <v>0</v>
      </c>
      <c r="I16" s="225">
        <f t="shared" si="3"/>
        <v>0</v>
      </c>
    </row>
    <row r="17" spans="1:9" ht="45" x14ac:dyDescent="0.25">
      <c r="A17" s="25" t="s">
        <v>22</v>
      </c>
      <c r="B17" s="129" t="s">
        <v>157</v>
      </c>
      <c r="C17" s="12" t="s">
        <v>158</v>
      </c>
      <c r="D17" s="11" t="s">
        <v>64</v>
      </c>
      <c r="E17" s="11">
        <v>80</v>
      </c>
      <c r="F17" s="104"/>
      <c r="G17" s="105"/>
      <c r="H17" s="224">
        <f t="shared" si="2"/>
        <v>0</v>
      </c>
      <c r="I17" s="225">
        <f t="shared" si="3"/>
        <v>0</v>
      </c>
    </row>
    <row r="18" spans="1:9" ht="45" x14ac:dyDescent="0.25">
      <c r="A18" s="25" t="s">
        <v>23</v>
      </c>
      <c r="B18" s="129" t="s">
        <v>157</v>
      </c>
      <c r="C18" s="12" t="s">
        <v>159</v>
      </c>
      <c r="D18" s="11" t="s">
        <v>64</v>
      </c>
      <c r="E18" s="11">
        <v>80</v>
      </c>
      <c r="F18" s="104"/>
      <c r="G18" s="105"/>
      <c r="H18" s="224">
        <f t="shared" si="2"/>
        <v>0</v>
      </c>
      <c r="I18" s="225">
        <f t="shared" si="3"/>
        <v>0</v>
      </c>
    </row>
    <row r="19" spans="1:9" ht="30.75" thickBot="1" x14ac:dyDescent="0.3">
      <c r="A19" s="25" t="s">
        <v>24</v>
      </c>
      <c r="B19" s="129" t="s">
        <v>157</v>
      </c>
      <c r="C19" s="12" t="s">
        <v>160</v>
      </c>
      <c r="D19" s="11" t="s">
        <v>64</v>
      </c>
      <c r="E19" s="11">
        <v>80</v>
      </c>
      <c r="F19" s="104"/>
      <c r="G19" s="105"/>
      <c r="H19" s="224">
        <f t="shared" si="2"/>
        <v>0</v>
      </c>
      <c r="I19" s="225">
        <f t="shared" si="3"/>
        <v>0</v>
      </c>
    </row>
    <row r="20" spans="1:9" x14ac:dyDescent="0.25">
      <c r="A20" s="173" t="s">
        <v>11</v>
      </c>
      <c r="B20" s="174"/>
      <c r="C20" s="174"/>
      <c r="D20" s="174"/>
      <c r="E20" s="174"/>
      <c r="F20" s="174"/>
      <c r="G20" s="174"/>
      <c r="H20" s="175"/>
      <c r="I20" s="68">
        <f>SUM(H13:H19)</f>
        <v>0</v>
      </c>
    </row>
    <row r="21" spans="1:9" x14ac:dyDescent="0.25">
      <c r="A21" s="176" t="s">
        <v>12</v>
      </c>
      <c r="B21" s="177"/>
      <c r="C21" s="177"/>
      <c r="D21" s="177"/>
      <c r="E21" s="177"/>
      <c r="F21" s="177"/>
      <c r="G21" s="177"/>
      <c r="H21" s="178"/>
      <c r="I21" s="69">
        <f>SUM(I13:I19)</f>
        <v>0</v>
      </c>
    </row>
    <row r="22" spans="1:9" ht="15.75" thickBot="1" x14ac:dyDescent="0.3">
      <c r="A22" s="179" t="s">
        <v>13</v>
      </c>
      <c r="B22" s="180"/>
      <c r="C22" s="180"/>
      <c r="D22" s="180"/>
      <c r="E22" s="180"/>
      <c r="F22" s="180"/>
      <c r="G22" s="180"/>
      <c r="H22" s="181"/>
      <c r="I22" s="70">
        <f>SUM(I20:I21)</f>
        <v>0</v>
      </c>
    </row>
    <row r="23" spans="1:9" s="3" customFormat="1" ht="14.25" customHeight="1" x14ac:dyDescent="0.25">
      <c r="C23" s="4"/>
      <c r="D23" s="4"/>
      <c r="E23" s="4"/>
      <c r="F23" s="4"/>
      <c r="G23" s="4"/>
      <c r="H23" s="4"/>
      <c r="I23" s="31"/>
    </row>
    <row r="24" spans="1:9" s="3" customFormat="1" ht="33.75" customHeight="1" x14ac:dyDescent="0.25">
      <c r="C24" s="1" t="s">
        <v>67</v>
      </c>
      <c r="D24" s="5"/>
      <c r="E24" s="5"/>
      <c r="F24" s="5"/>
      <c r="G24" s="5"/>
      <c r="H24" s="5"/>
      <c r="I24" s="5"/>
    </row>
    <row r="25" spans="1:9" s="3" customFormat="1" x14ac:dyDescent="0.25">
      <c r="C25" s="2" t="s">
        <v>15</v>
      </c>
      <c r="D25" s="5"/>
      <c r="E25" s="5"/>
      <c r="F25" s="5"/>
      <c r="G25" s="5"/>
      <c r="H25" s="5"/>
      <c r="I25" s="5"/>
    </row>
    <row r="26" spans="1:9" s="3" customFormat="1" x14ac:dyDescent="0.25">
      <c r="C26" s="5"/>
      <c r="D26" s="5"/>
      <c r="E26" s="182" t="s">
        <v>16</v>
      </c>
      <c r="F26" s="182"/>
      <c r="G26" s="182"/>
      <c r="H26" s="182"/>
      <c r="I26" s="182"/>
    </row>
    <row r="27" spans="1:9" s="3" customFormat="1" x14ac:dyDescent="0.25">
      <c r="C27" s="5"/>
      <c r="D27" s="5"/>
      <c r="E27" s="182" t="s">
        <v>17</v>
      </c>
      <c r="F27" s="182"/>
      <c r="G27" s="182"/>
      <c r="H27" s="182"/>
      <c r="I27" s="182"/>
    </row>
    <row r="28" spans="1:9" s="3" customFormat="1" x14ac:dyDescent="0.25">
      <c r="C28" s="5"/>
      <c r="D28" s="5"/>
      <c r="E28" s="5"/>
      <c r="F28" s="5"/>
      <c r="G28" s="5"/>
      <c r="H28" s="5"/>
      <c r="I28" s="5"/>
    </row>
  </sheetData>
  <mergeCells count="15">
    <mergeCell ref="A20:H20"/>
    <mergeCell ref="A21:H21"/>
    <mergeCell ref="A22:H22"/>
    <mergeCell ref="E27:I27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6:I6"/>
    <mergeCell ref="E26:I26"/>
  </mergeCells>
  <pageMargins left="0.51181102362204722" right="0.51181102362204722" top="0.55118110236220474" bottom="0.55118110236220474" header="0.31496062992125984" footer="0.31496062992125984"/>
  <pageSetup paperSize="9" orientation="landscape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992"/>
  <sheetViews>
    <sheetView topLeftCell="A4" workbookViewId="0">
      <selection activeCell="J14" sqref="J14"/>
    </sheetView>
  </sheetViews>
  <sheetFormatPr defaultColWidth="12.625" defaultRowHeight="15" customHeight="1" x14ac:dyDescent="0.25"/>
  <cols>
    <col min="1" max="1" width="4.625" style="4" customWidth="1"/>
    <col min="2" max="2" width="13.125" style="4" customWidth="1"/>
    <col min="3" max="3" width="32.625" style="4" customWidth="1"/>
    <col min="4" max="5" width="9.625" style="4" customWidth="1"/>
    <col min="6" max="8" width="11.625" style="4" customWidth="1"/>
    <col min="9" max="9" width="15.625" style="4" customWidth="1"/>
    <col min="10" max="28" width="7.625" style="4" customWidth="1"/>
    <col min="29" max="16384" width="12.625" style="4"/>
  </cols>
  <sheetData>
    <row r="1" spans="1:9" ht="90" customHeight="1" x14ac:dyDescent="0.25">
      <c r="A1" s="183" t="s">
        <v>94</v>
      </c>
      <c r="B1" s="184"/>
      <c r="C1" s="185"/>
      <c r="D1" s="185"/>
      <c r="E1" s="185"/>
      <c r="F1" s="185"/>
      <c r="G1" s="185"/>
      <c r="H1" s="185"/>
      <c r="I1" s="186"/>
    </row>
    <row r="2" spans="1:9" x14ac:dyDescent="0.25">
      <c r="A2" s="187" t="s">
        <v>0</v>
      </c>
      <c r="B2" s="170"/>
      <c r="C2" s="188"/>
      <c r="D2" s="188"/>
      <c r="E2" s="188"/>
      <c r="F2" s="188"/>
      <c r="G2" s="188"/>
      <c r="H2" s="188"/>
      <c r="I2" s="189"/>
    </row>
    <row r="3" spans="1:9" x14ac:dyDescent="0.25">
      <c r="A3" s="190" t="s">
        <v>208</v>
      </c>
      <c r="B3" s="171"/>
      <c r="C3" s="172"/>
      <c r="D3" s="172"/>
      <c r="E3" s="172"/>
      <c r="F3" s="172"/>
      <c r="G3" s="172"/>
      <c r="H3" s="172"/>
      <c r="I3" s="191"/>
    </row>
    <row r="4" spans="1:9" x14ac:dyDescent="0.25">
      <c r="A4" s="187" t="s">
        <v>1</v>
      </c>
      <c r="B4" s="170"/>
      <c r="C4" s="188"/>
      <c r="D4" s="188"/>
      <c r="E4" s="188"/>
      <c r="F4" s="188"/>
      <c r="G4" s="188"/>
      <c r="H4" s="188"/>
      <c r="I4" s="189"/>
    </row>
    <row r="5" spans="1:9" x14ac:dyDescent="0.25">
      <c r="A5" s="190" t="s">
        <v>211</v>
      </c>
      <c r="B5" s="171"/>
      <c r="C5" s="172"/>
      <c r="D5" s="172"/>
      <c r="E5" s="172"/>
      <c r="F5" s="172"/>
      <c r="G5" s="172"/>
      <c r="H5" s="172"/>
      <c r="I5" s="191"/>
    </row>
    <row r="6" spans="1:9" x14ac:dyDescent="0.25">
      <c r="A6" s="190" t="s">
        <v>90</v>
      </c>
      <c r="B6" s="171"/>
      <c r="C6" s="171"/>
      <c r="D6" s="171"/>
      <c r="E6" s="171"/>
      <c r="F6" s="171"/>
      <c r="G6" s="171"/>
      <c r="H6" s="171"/>
      <c r="I6" s="218"/>
    </row>
    <row r="7" spans="1:9" x14ac:dyDescent="0.25">
      <c r="A7" s="192"/>
      <c r="B7" s="165"/>
      <c r="C7" s="188"/>
      <c r="D7" s="188"/>
      <c r="E7" s="188"/>
      <c r="F7" s="188"/>
      <c r="G7" s="188"/>
      <c r="H7" s="188"/>
      <c r="I7" s="189"/>
    </row>
    <row r="8" spans="1:9" x14ac:dyDescent="0.25">
      <c r="A8" s="193" t="s">
        <v>143</v>
      </c>
      <c r="B8" s="166"/>
      <c r="C8" s="194"/>
      <c r="D8" s="194"/>
      <c r="E8" s="194"/>
      <c r="F8" s="194"/>
      <c r="G8" s="194"/>
      <c r="H8" s="194"/>
      <c r="I8" s="195"/>
    </row>
    <row r="9" spans="1:9" x14ac:dyDescent="0.25">
      <c r="A9" s="214"/>
      <c r="B9" s="215"/>
      <c r="C9" s="216"/>
      <c r="D9" s="216"/>
      <c r="E9" s="216"/>
      <c r="F9" s="216"/>
      <c r="G9" s="216"/>
      <c r="H9" s="216"/>
      <c r="I9" s="217"/>
    </row>
    <row r="10" spans="1:9" ht="15.75" thickBot="1" x14ac:dyDescent="0.3">
      <c r="A10" s="198"/>
      <c r="B10" s="199"/>
      <c r="C10" s="200"/>
      <c r="D10" s="200"/>
      <c r="E10" s="200"/>
      <c r="F10" s="200"/>
      <c r="G10" s="200"/>
      <c r="H10" s="200"/>
      <c r="I10" s="201"/>
    </row>
    <row r="11" spans="1:9" ht="43.5" thickBot="1" x14ac:dyDescent="0.3">
      <c r="A11" s="90" t="s">
        <v>4</v>
      </c>
      <c r="B11" s="91" t="s">
        <v>98</v>
      </c>
      <c r="C11" s="92" t="s">
        <v>99</v>
      </c>
      <c r="D11" s="93" t="s">
        <v>5</v>
      </c>
      <c r="E11" s="92" t="s">
        <v>6</v>
      </c>
      <c r="F11" s="93" t="s">
        <v>7</v>
      </c>
      <c r="G11" s="94" t="s">
        <v>100</v>
      </c>
      <c r="H11" s="95" t="s">
        <v>8</v>
      </c>
      <c r="I11" s="96" t="s">
        <v>101</v>
      </c>
    </row>
    <row r="12" spans="1:9" ht="9" customHeight="1" x14ac:dyDescent="0.25">
      <c r="A12" s="116">
        <v>1</v>
      </c>
      <c r="B12" s="117">
        <v>2</v>
      </c>
      <c r="C12" s="118">
        <v>3</v>
      </c>
      <c r="D12" s="118">
        <v>4</v>
      </c>
      <c r="E12" s="118">
        <v>5</v>
      </c>
      <c r="F12" s="111">
        <v>6</v>
      </c>
      <c r="G12" s="112">
        <v>7</v>
      </c>
      <c r="H12" s="66" t="s">
        <v>121</v>
      </c>
      <c r="I12" s="67" t="s">
        <v>122</v>
      </c>
    </row>
    <row r="13" spans="1:9" ht="30.75" thickBot="1" x14ac:dyDescent="0.3">
      <c r="A13" s="119" t="s">
        <v>9</v>
      </c>
      <c r="B13" s="120" t="s">
        <v>142</v>
      </c>
      <c r="C13" s="121" t="s">
        <v>66</v>
      </c>
      <c r="D13" s="122" t="s">
        <v>18</v>
      </c>
      <c r="E13" s="122">
        <v>90</v>
      </c>
      <c r="F13" s="123"/>
      <c r="G13" s="124"/>
      <c r="H13" s="125">
        <f>E13*F13</f>
        <v>0</v>
      </c>
      <c r="I13" s="126">
        <f>H13*G13</f>
        <v>0</v>
      </c>
    </row>
    <row r="14" spans="1:9" x14ac:dyDescent="0.25">
      <c r="A14" s="219" t="s">
        <v>11</v>
      </c>
      <c r="B14" s="220"/>
      <c r="C14" s="220"/>
      <c r="D14" s="220"/>
      <c r="E14" s="220"/>
      <c r="F14" s="220"/>
      <c r="G14" s="220"/>
      <c r="H14" s="221"/>
      <c r="I14" s="99">
        <f>H13</f>
        <v>0</v>
      </c>
    </row>
    <row r="15" spans="1:9" x14ac:dyDescent="0.25">
      <c r="A15" s="176" t="s">
        <v>12</v>
      </c>
      <c r="B15" s="177"/>
      <c r="C15" s="177"/>
      <c r="D15" s="177"/>
      <c r="E15" s="177"/>
      <c r="F15" s="177"/>
      <c r="G15" s="177"/>
      <c r="H15" s="178"/>
      <c r="I15" s="69">
        <f>I13</f>
        <v>0</v>
      </c>
    </row>
    <row r="16" spans="1:9" ht="15.75" thickBot="1" x14ac:dyDescent="0.3">
      <c r="A16" s="179" t="s">
        <v>13</v>
      </c>
      <c r="B16" s="180"/>
      <c r="C16" s="180"/>
      <c r="D16" s="180"/>
      <c r="E16" s="180"/>
      <c r="F16" s="180"/>
      <c r="G16" s="180"/>
      <c r="H16" s="181"/>
      <c r="I16" s="70">
        <f>SUM(I14:I15)</f>
        <v>0</v>
      </c>
    </row>
    <row r="18" spans="3:9" ht="15.75" customHeight="1" x14ac:dyDescent="0.25"/>
    <row r="19" spans="3:9" ht="15" customHeight="1" x14ac:dyDescent="0.25">
      <c r="C19" s="1" t="s">
        <v>14</v>
      </c>
      <c r="D19" s="5"/>
      <c r="E19" s="5"/>
      <c r="F19" s="5"/>
      <c r="G19" s="5"/>
      <c r="H19" s="5"/>
      <c r="I19" s="5"/>
    </row>
    <row r="20" spans="3:9" ht="15.75" customHeight="1" x14ac:dyDescent="0.25">
      <c r="C20" s="2" t="s">
        <v>15</v>
      </c>
      <c r="D20" s="5"/>
      <c r="E20" s="5"/>
      <c r="F20" s="5"/>
      <c r="G20" s="5"/>
      <c r="H20" s="5"/>
      <c r="I20" s="5"/>
    </row>
    <row r="21" spans="3:9" ht="15.75" customHeight="1" x14ac:dyDescent="0.25">
      <c r="C21" s="5"/>
      <c r="D21" s="5"/>
      <c r="E21" s="182" t="s">
        <v>16</v>
      </c>
      <c r="F21" s="182"/>
      <c r="G21" s="182"/>
      <c r="H21" s="182"/>
      <c r="I21" s="182"/>
    </row>
    <row r="22" spans="3:9" ht="15.75" customHeight="1" x14ac:dyDescent="0.25">
      <c r="C22" s="5"/>
      <c r="D22" s="5"/>
      <c r="E22" s="182" t="s">
        <v>17</v>
      </c>
      <c r="F22" s="182"/>
      <c r="G22" s="182"/>
      <c r="H22" s="182"/>
      <c r="I22" s="182"/>
    </row>
    <row r="23" spans="3:9" ht="15.75" customHeight="1" x14ac:dyDescent="0.25">
      <c r="C23" s="5"/>
      <c r="D23" s="5"/>
      <c r="E23" s="5"/>
      <c r="F23" s="5"/>
      <c r="G23" s="5"/>
      <c r="H23" s="5"/>
      <c r="I23" s="5"/>
    </row>
    <row r="24" spans="3:9" ht="15.75" customHeight="1" x14ac:dyDescent="0.25">
      <c r="C24" s="5"/>
      <c r="D24" s="5"/>
      <c r="E24" s="5"/>
      <c r="F24" s="5"/>
      <c r="G24" s="5"/>
      <c r="H24" s="5"/>
      <c r="I24" s="5"/>
    </row>
    <row r="25" spans="3:9" ht="15.75" customHeight="1" x14ac:dyDescent="0.25">
      <c r="C25" s="5"/>
      <c r="D25" s="5"/>
      <c r="E25" s="5"/>
      <c r="F25" s="5"/>
      <c r="G25" s="5"/>
      <c r="H25" s="5"/>
      <c r="I25" s="5"/>
    </row>
    <row r="26" spans="3:9" ht="15.75" customHeight="1" x14ac:dyDescent="0.25">
      <c r="C26" s="5"/>
      <c r="D26" s="5"/>
      <c r="E26" s="5"/>
      <c r="F26" s="5"/>
      <c r="G26" s="5"/>
      <c r="H26" s="5"/>
      <c r="I26" s="5"/>
    </row>
    <row r="27" spans="3:9" ht="15.75" customHeight="1" x14ac:dyDescent="0.25">
      <c r="C27" s="5"/>
      <c r="D27" s="5"/>
      <c r="E27" s="5"/>
      <c r="F27" s="5"/>
      <c r="G27" s="5"/>
      <c r="H27" s="5"/>
      <c r="I27" s="5"/>
    </row>
    <row r="28" spans="3:9" ht="15.75" customHeight="1" x14ac:dyDescent="0.25">
      <c r="C28" s="5"/>
      <c r="D28" s="5"/>
      <c r="E28" s="5"/>
      <c r="F28" s="5"/>
      <c r="G28" s="5"/>
      <c r="H28" s="5"/>
      <c r="I28" s="5"/>
    </row>
    <row r="29" spans="3:9" ht="15.75" customHeight="1" x14ac:dyDescent="0.25">
      <c r="C29" s="5"/>
      <c r="D29" s="5"/>
      <c r="E29" s="5"/>
      <c r="F29" s="5"/>
      <c r="G29" s="5"/>
      <c r="H29" s="5"/>
      <c r="I29" s="5"/>
    </row>
    <row r="30" spans="3:9" ht="15.75" customHeight="1" x14ac:dyDescent="0.25">
      <c r="C30" s="5"/>
      <c r="D30" s="5"/>
      <c r="E30" s="5"/>
      <c r="F30" s="5"/>
      <c r="G30" s="5"/>
      <c r="H30" s="5"/>
      <c r="I30" s="5"/>
    </row>
    <row r="31" spans="3:9" ht="15.75" customHeight="1" x14ac:dyDescent="0.25"/>
    <row r="32" spans="3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5">
    <mergeCell ref="A16:H16"/>
    <mergeCell ref="E21:I21"/>
    <mergeCell ref="E22:I22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6:I6"/>
    <mergeCell ref="A14:H14"/>
    <mergeCell ref="A15:H15"/>
  </mergeCells>
  <pageMargins left="0.51181102362204722" right="0.51181102362204722" top="0.55118110236220474" bottom="0.55118110236220474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Rekapitulacija</vt:lpstr>
      <vt:lpstr>juhe</vt:lpstr>
      <vt:lpstr>brasna</vt:lpstr>
      <vt:lpstr>namazi</vt:lpstr>
      <vt:lpstr>sokovi</vt:lpstr>
      <vt:lpstr>smrznute slastice </vt:lpstr>
      <vt:lpstr>riblje konzerve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dunja.l</dc:creator>
  <cp:lastModifiedBy>Tajnica</cp:lastModifiedBy>
  <cp:lastPrinted>2025-07-14T10:14:01Z</cp:lastPrinted>
  <dcterms:created xsi:type="dcterms:W3CDTF">2019-08-08T05:51:04Z</dcterms:created>
  <dcterms:modified xsi:type="dcterms:W3CDTF">2025-08-07T09:28:31Z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0x01010070B08315DB4CA447AE2C685818CA02FC</vt:lpwstr>
  </property>
</Properties>
</file>